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<sst xmlns="http://schemas.openxmlformats.org/spreadsheetml/2006/main" count="87" uniqueCount="58">
  <si>
    <t>附件2：</t>
  </si>
  <si>
    <t>农 村 居 民 最 低 生 活 保 障 统 计 表</t>
  </si>
  <si>
    <t>( 2020年8月 ）</t>
  </si>
  <si>
    <t>填报单位:（盖章）</t>
  </si>
  <si>
    <t>泉州市民政局</t>
  </si>
  <si>
    <t>签批人:李火生</t>
  </si>
  <si>
    <t xml:space="preserve"> 救助部门审核人：</t>
  </si>
  <si>
    <t>计财部门审核人：</t>
  </si>
  <si>
    <t>填表人：</t>
  </si>
  <si>
    <t>填表日期:2020年9月10日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</si>
  <si>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</si>
  <si>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</si>
  <si>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</si>
  <si>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</si>
  <si>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</si>
  <si>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</si>
  <si>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</si>
  <si>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1-8月资金总支出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</si>
  <si>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</si>
  <si>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</si>
  <si>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</si>
  <si>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</si>
  <si>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</si>
  <si>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</si>
  <si>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</si>
  <si>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</si>
  <si>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</si>
  <si>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</si>
  <si>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</si>
  <si>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</si>
  <si>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</si>
  <si>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</si>
  <si>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</si>
  <si>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</si>
  <si>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</si>
  <si>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</si>
  <si>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</si>
  <si>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</si>
  <si>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</si>
  <si>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</si>
  <si>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</si>
  <si>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</si>
  <si>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</si>
  <si>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</si>
  <si>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</si>
  <si>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</si>
  <si>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洛江区</t>
  </si>
  <si>
    <t xml:space="preserve">0 </t>
  </si>
  <si>
    <t>泉港区</t>
  </si>
  <si>
    <t>晋江市</t>
  </si>
  <si>
    <t>南安市</t>
  </si>
  <si>
    <t>惠安县</t>
  </si>
  <si>
    <t>安溪县</t>
  </si>
  <si>
    <t>永春县</t>
  </si>
  <si>
    <t>德化</t>
  </si>
  <si>
    <t>台商区</t>
  </si>
  <si>
    <t>513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</si>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</sst>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0_ "/>
    <numFmt numFmtId="180" formatCode="0_ "/>
  </numFmts>
  <fonts count="53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="85" zoomScaleNormal="85" workbookViewId="0" topLeftCell="L1">
      <pane ySplit="8" topLeftCell="A9" activePane="bottomLeft" state="frozen"/>
      <selection pane="bottomLeft" activeCell="I23" sqref="I23:I24"/>
    </sheetView>
  </sheetViews>
  <sheetFormatPr defaultColWidth="9.00390625" defaultRowHeight="14.25"/>
  <cols>
    <col min="1" max="1" width="8.00390625" style="4" customWidth="1"/>
    <col min="2" max="2" width="11.00390625" style="3" customWidth="1"/>
    <col min="3" max="4" width="7.75390625" style="3" customWidth="1"/>
    <col min="5" max="5" width="8.25390625" style="3" customWidth="1"/>
    <col min="6" max="6" width="6.625" style="3" customWidth="1"/>
    <col min="7" max="7" width="8.125" style="3" customWidth="1"/>
    <col min="8" max="8" width="6.625" style="3" customWidth="1"/>
    <col min="9" max="9" width="8.375" style="3" customWidth="1"/>
    <col min="10" max="10" width="7.75390625" style="3" customWidth="1"/>
    <col min="11" max="11" width="8.00390625" style="3" customWidth="1"/>
    <col min="12" max="12" width="11.625" style="3" customWidth="1"/>
    <col min="13" max="13" width="9.75390625" style="3" customWidth="1"/>
    <col min="14" max="15" width="6.75390625" style="3" customWidth="1"/>
    <col min="16" max="16" width="8.25390625" style="3" customWidth="1"/>
    <col min="17" max="19" width="7.00390625" style="3" customWidth="1"/>
    <col min="20" max="20" width="21.75390625" style="5" customWidth="1"/>
    <col min="21" max="21" width="14.00390625" style="5" customWidth="1"/>
    <col min="22" max="22" width="11.625" style="5" customWidth="1"/>
    <col min="23" max="24" width="11.00390625" style="5" customWidth="1"/>
    <col min="25" max="25" width="14.75390625" style="5" customWidth="1"/>
    <col min="26" max="26" width="14.50390625" style="5" customWidth="1"/>
    <col min="27" max="27" width="7.75390625" style="5" customWidth="1"/>
    <col min="28" max="28" width="10.25390625" style="5" customWidth="1"/>
    <col min="29" max="29" width="9.125" style="5" customWidth="1"/>
    <col min="30" max="30" width="10.625" style="3" customWidth="1"/>
    <col min="31" max="31" width="11.50390625" style="0" bestFit="1" customWidth="1"/>
  </cols>
  <sheetData>
    <row r="1" ht="19.5" customHeight="1">
      <c r="A1" s="6" t="s">
        <v>0</v>
      </c>
    </row>
    <row r="2" spans="1:30" ht="42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45"/>
    </row>
    <row r="3" spans="1:30" ht="27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" customFormat="1" ht="24.75" customHeight="1">
      <c r="A4" s="10" t="s">
        <v>3</v>
      </c>
      <c r="B4" s="10"/>
      <c r="C4" s="10"/>
      <c r="D4" s="11" t="s">
        <v>4</v>
      </c>
      <c r="E4" s="11"/>
      <c r="F4" s="12" t="s">
        <v>5</v>
      </c>
      <c r="G4" s="12"/>
      <c r="H4" s="12"/>
      <c r="I4" s="12"/>
      <c r="J4" s="11"/>
      <c r="K4" s="11"/>
      <c r="L4" s="29" t="s">
        <v>6</v>
      </c>
      <c r="M4" s="29"/>
      <c r="N4" s="29"/>
      <c r="O4" s="29"/>
      <c r="P4" s="29"/>
      <c r="Q4" s="29"/>
      <c r="R4" s="12" t="s">
        <v>7</v>
      </c>
      <c r="S4" s="12"/>
      <c r="T4" s="12"/>
      <c r="U4" s="11"/>
      <c r="V4" s="11"/>
      <c r="W4" s="12" t="s">
        <v>8</v>
      </c>
      <c r="X4" s="12"/>
      <c r="Y4" s="12"/>
      <c r="Z4" s="11"/>
      <c r="AA4" s="29" t="s">
        <v>9</v>
      </c>
      <c r="AB4" s="29"/>
      <c r="AC4" s="29"/>
      <c r="AD4" s="29"/>
    </row>
    <row r="5" spans="1:30" ht="22.5" customHeight="1">
      <c r="A5" s="13" t="s">
        <v>10</v>
      </c>
      <c r="B5" s="14" t="s">
        <v>11</v>
      </c>
      <c r="C5" s="14" t="s">
        <v>12</v>
      </c>
      <c r="D5" s="14" t="s">
        <v>13</v>
      </c>
      <c r="E5" s="14"/>
      <c r="F5" s="14"/>
      <c r="G5" s="14"/>
      <c r="H5" s="14" t="s">
        <v>14</v>
      </c>
      <c r="I5" s="14"/>
      <c r="J5" s="14"/>
      <c r="K5" s="14"/>
      <c r="L5" s="14" t="s">
        <v>15</v>
      </c>
      <c r="M5" s="14"/>
      <c r="N5" s="14"/>
      <c r="O5" s="14"/>
      <c r="P5" s="14"/>
      <c r="Q5" s="14"/>
      <c r="R5" s="14" t="s">
        <v>16</v>
      </c>
      <c r="S5" s="14"/>
      <c r="T5" s="34" t="s">
        <v>17</v>
      </c>
      <c r="U5" s="34"/>
      <c r="V5" s="35"/>
      <c r="W5" s="35"/>
      <c r="X5" s="36"/>
      <c r="Y5" s="34" t="s">
        <v>18</v>
      </c>
      <c r="Z5" s="34"/>
      <c r="AA5" s="35"/>
      <c r="AB5" s="35"/>
      <c r="AC5" s="36"/>
      <c r="AD5" s="14" t="s">
        <v>19</v>
      </c>
    </row>
    <row r="6" spans="1:30" ht="27" customHeight="1">
      <c r="A6" s="15"/>
      <c r="B6" s="14"/>
      <c r="C6" s="14"/>
      <c r="D6" s="14" t="s">
        <v>20</v>
      </c>
      <c r="E6" s="14" t="s">
        <v>21</v>
      </c>
      <c r="F6" s="14" t="s">
        <v>22</v>
      </c>
      <c r="G6" s="14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4" t="s">
        <v>33</v>
      </c>
      <c r="R6" s="14" t="s">
        <v>34</v>
      </c>
      <c r="S6" s="14" t="s">
        <v>35</v>
      </c>
      <c r="T6" s="37"/>
      <c r="U6" s="37" t="s">
        <v>36</v>
      </c>
      <c r="V6" s="37" t="s">
        <v>37</v>
      </c>
      <c r="W6" s="37" t="s">
        <v>38</v>
      </c>
      <c r="X6" s="34" t="s">
        <v>39</v>
      </c>
      <c r="Y6" s="37"/>
      <c r="Z6" s="37" t="s">
        <v>36</v>
      </c>
      <c r="AA6" s="37" t="s">
        <v>37</v>
      </c>
      <c r="AB6" s="37" t="s">
        <v>38</v>
      </c>
      <c r="AC6" s="34" t="s">
        <v>39</v>
      </c>
      <c r="AD6" s="14"/>
    </row>
    <row r="7" spans="1:30" ht="27" customHeight="1">
      <c r="A7" s="16"/>
      <c r="B7" s="17" t="s">
        <v>40</v>
      </c>
      <c r="C7" s="17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/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38" t="s">
        <v>42</v>
      </c>
      <c r="U7" s="38" t="s">
        <v>42</v>
      </c>
      <c r="V7" s="38" t="s">
        <v>42</v>
      </c>
      <c r="W7" s="38" t="s">
        <v>42</v>
      </c>
      <c r="X7" s="38" t="s">
        <v>42</v>
      </c>
      <c r="Y7" s="38" t="s">
        <v>42</v>
      </c>
      <c r="Z7" s="38" t="s">
        <v>42</v>
      </c>
      <c r="AA7" s="38" t="s">
        <v>42</v>
      </c>
      <c r="AB7" s="38" t="s">
        <v>42</v>
      </c>
      <c r="AC7" s="38" t="s">
        <v>42</v>
      </c>
      <c r="AD7" s="17" t="s">
        <v>43</v>
      </c>
    </row>
    <row r="8" spans="1:30" ht="30.75" customHeight="1">
      <c r="A8" s="18" t="s">
        <v>44</v>
      </c>
      <c r="B8" s="18">
        <v>1</v>
      </c>
      <c r="C8" s="18">
        <v>2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18">
        <v>10</v>
      </c>
      <c r="J8" s="18">
        <v>11</v>
      </c>
      <c r="K8" s="18">
        <v>12</v>
      </c>
      <c r="L8" s="18">
        <v>13</v>
      </c>
      <c r="M8" s="18">
        <v>14</v>
      </c>
      <c r="N8" s="18">
        <v>15</v>
      </c>
      <c r="O8" s="18">
        <v>16</v>
      </c>
      <c r="P8" s="18">
        <v>17</v>
      </c>
      <c r="Q8" s="18">
        <v>18</v>
      </c>
      <c r="R8" s="18">
        <v>19</v>
      </c>
      <c r="S8" s="18">
        <v>20</v>
      </c>
      <c r="T8" s="18">
        <v>21</v>
      </c>
      <c r="U8" s="18">
        <v>22</v>
      </c>
      <c r="V8" s="18">
        <v>23</v>
      </c>
      <c r="W8" s="18">
        <v>24</v>
      </c>
      <c r="X8" s="18">
        <v>25</v>
      </c>
      <c r="Y8" s="18">
        <v>26</v>
      </c>
      <c r="Z8" s="18">
        <v>27</v>
      </c>
      <c r="AA8" s="18">
        <v>28</v>
      </c>
      <c r="AB8" s="18">
        <v>29</v>
      </c>
      <c r="AC8" s="18">
        <v>30</v>
      </c>
      <c r="AD8" s="18">
        <v>31</v>
      </c>
    </row>
    <row r="9" spans="1:30" ht="34.5" customHeight="1">
      <c r="A9" s="19" t="s">
        <v>45</v>
      </c>
      <c r="B9" s="20">
        <f aca="true" t="shared" si="0" ref="B9:G9">B10+B11+B12+B13+B14+B15+B16+B17+B18</f>
        <v>39132</v>
      </c>
      <c r="C9" s="20">
        <f t="shared" si="0"/>
        <v>64020</v>
      </c>
      <c r="D9" s="20">
        <f t="shared" si="0"/>
        <v>25098</v>
      </c>
      <c r="E9" s="20">
        <f t="shared" si="0"/>
        <v>15763</v>
      </c>
      <c r="F9" s="20">
        <f t="shared" si="0"/>
        <v>9704</v>
      </c>
      <c r="G9" s="20">
        <f t="shared" si="0"/>
        <v>24858</v>
      </c>
      <c r="H9" s="20">
        <f aca="true" t="shared" si="1" ref="B9:S9">H10+H11+H12+H13+H14+H15+H16+H17+H18</f>
        <v>8275</v>
      </c>
      <c r="I9" s="20">
        <f t="shared" si="1"/>
        <v>18296</v>
      </c>
      <c r="J9" s="20">
        <f t="shared" si="1"/>
        <v>11149</v>
      </c>
      <c r="K9" s="20">
        <f t="shared" si="1"/>
        <v>26300</v>
      </c>
      <c r="L9" s="20">
        <f t="shared" si="1"/>
        <v>11547</v>
      </c>
      <c r="M9" s="20">
        <f t="shared" si="1"/>
        <v>26995</v>
      </c>
      <c r="N9" s="20">
        <f t="shared" si="1"/>
        <v>4522</v>
      </c>
      <c r="O9" s="20">
        <f t="shared" si="1"/>
        <v>772</v>
      </c>
      <c r="P9" s="20">
        <f t="shared" si="1"/>
        <v>18098</v>
      </c>
      <c r="Q9" s="20">
        <f t="shared" si="1"/>
        <v>6460</v>
      </c>
      <c r="R9" s="20">
        <f t="shared" si="1"/>
        <v>778</v>
      </c>
      <c r="S9" s="20">
        <f t="shared" si="1"/>
        <v>335</v>
      </c>
      <c r="T9" s="39">
        <f>U9+V9+W9+X9</f>
        <v>24744.7693</v>
      </c>
      <c r="U9" s="39">
        <f aca="true" t="shared" si="2" ref="U9:X9">U10+U11+U12+U13+U14+U15+U16+U17+U18</f>
        <v>21559.2904</v>
      </c>
      <c r="V9" s="39">
        <f t="shared" si="2"/>
        <v>2897.8608999999997</v>
      </c>
      <c r="W9" s="39">
        <f t="shared" si="2"/>
        <v>170.304</v>
      </c>
      <c r="X9" s="39">
        <f t="shared" si="2"/>
        <v>117.314</v>
      </c>
      <c r="Y9" s="39">
        <f>Z9+AA9+AB9+AC9</f>
        <v>2988.0463999999997</v>
      </c>
      <c r="Z9" s="39">
        <f>Z10+Z11+Z12+Z13+Z14+Z15+Z16+Z17+Z18</f>
        <v>2779.6223999999997</v>
      </c>
      <c r="AA9" s="39">
        <f aca="true" t="shared" si="3" ref="Z9:AC9">AA10+AA11+AA12+AA13+AA14+AA15+AA16+AA17+AA18</f>
        <v>162.05200000000002</v>
      </c>
      <c r="AB9" s="39">
        <f t="shared" si="3"/>
        <v>21.1</v>
      </c>
      <c r="AC9" s="39">
        <f t="shared" si="3"/>
        <v>25.272</v>
      </c>
      <c r="AD9" s="46">
        <f>Z9/C9*10000</f>
        <v>434.1803186504217</v>
      </c>
    </row>
    <row r="10" spans="1:31" s="2" customFormat="1" ht="39" customHeight="1">
      <c r="A10" s="21" t="s">
        <v>46</v>
      </c>
      <c r="B10" s="22">
        <v>1156</v>
      </c>
      <c r="C10" s="22">
        <v>1626</v>
      </c>
      <c r="D10" s="22">
        <v>642</v>
      </c>
      <c r="E10" s="22">
        <v>416</v>
      </c>
      <c r="F10" s="22">
        <v>154</v>
      </c>
      <c r="G10" s="22">
        <v>234</v>
      </c>
      <c r="H10" s="22">
        <v>295</v>
      </c>
      <c r="I10" s="22">
        <v>459</v>
      </c>
      <c r="J10" s="22">
        <v>279</v>
      </c>
      <c r="K10" s="22">
        <v>593</v>
      </c>
      <c r="L10" s="30">
        <v>271</v>
      </c>
      <c r="M10" s="22">
        <v>517</v>
      </c>
      <c r="N10" s="22">
        <v>0</v>
      </c>
      <c r="O10" s="22">
        <v>10</v>
      </c>
      <c r="P10" s="22">
        <v>66</v>
      </c>
      <c r="Q10" s="40">
        <v>762</v>
      </c>
      <c r="R10" s="40">
        <v>16</v>
      </c>
      <c r="S10" s="40">
        <v>3</v>
      </c>
      <c r="T10" s="41">
        <v>728.82</v>
      </c>
      <c r="U10" s="41">
        <v>645.61</v>
      </c>
      <c r="V10" s="41">
        <v>77.62</v>
      </c>
      <c r="W10" s="41">
        <v>5.59</v>
      </c>
      <c r="X10" s="42" t="s">
        <v>47</v>
      </c>
      <c r="Y10" s="41">
        <v>88.56</v>
      </c>
      <c r="Z10" s="41">
        <v>82.98</v>
      </c>
      <c r="AA10" s="41">
        <v>4.84</v>
      </c>
      <c r="AB10" s="47">
        <v>0.74</v>
      </c>
      <c r="AC10" s="41">
        <v>0</v>
      </c>
      <c r="AD10" s="48">
        <v>510</v>
      </c>
      <c r="AE10" s="49"/>
    </row>
    <row r="11" spans="1:30" ht="39" customHeight="1">
      <c r="A11" s="21" t="s">
        <v>48</v>
      </c>
      <c r="B11" s="23">
        <v>5785</v>
      </c>
      <c r="C11" s="23">
        <v>7007</v>
      </c>
      <c r="D11" s="23">
        <v>3486</v>
      </c>
      <c r="E11" s="23">
        <v>2466</v>
      </c>
      <c r="F11" s="23">
        <v>522</v>
      </c>
      <c r="G11" s="23">
        <v>2815</v>
      </c>
      <c r="H11" s="23">
        <v>948</v>
      </c>
      <c r="I11" s="23">
        <v>1642</v>
      </c>
      <c r="J11" s="23">
        <v>1596</v>
      </c>
      <c r="K11" s="23">
        <v>2821</v>
      </c>
      <c r="L11" s="23">
        <v>1959</v>
      </c>
      <c r="M11" s="23">
        <v>2731</v>
      </c>
      <c r="N11" s="23">
        <v>23</v>
      </c>
      <c r="O11" s="23">
        <v>239</v>
      </c>
      <c r="P11" s="23">
        <v>1196</v>
      </c>
      <c r="Q11" s="23">
        <v>1216</v>
      </c>
      <c r="R11" s="23">
        <v>24</v>
      </c>
      <c r="S11" s="23">
        <v>15</v>
      </c>
      <c r="T11" s="43">
        <v>2592.684</v>
      </c>
      <c r="U11" s="43">
        <v>2583.54</v>
      </c>
      <c r="V11" s="43">
        <v>0</v>
      </c>
      <c r="W11" s="43">
        <v>9.144</v>
      </c>
      <c r="X11" s="44">
        <v>0</v>
      </c>
      <c r="Y11" s="43">
        <v>324.4532</v>
      </c>
      <c r="Z11" s="43">
        <v>323.3232</v>
      </c>
      <c r="AA11" s="43">
        <v>0</v>
      </c>
      <c r="AB11" s="44">
        <v>1.13</v>
      </c>
      <c r="AC11" s="43">
        <v>0</v>
      </c>
      <c r="AD11" s="48">
        <v>461.428856857428</v>
      </c>
    </row>
    <row r="12" spans="1:30" ht="39.75" customHeight="1">
      <c r="A12" s="21" t="s">
        <v>49</v>
      </c>
      <c r="B12" s="23">
        <v>3362</v>
      </c>
      <c r="C12" s="23">
        <v>6155</v>
      </c>
      <c r="D12" s="23">
        <v>2650</v>
      </c>
      <c r="E12" s="23">
        <v>1226</v>
      </c>
      <c r="F12" s="23">
        <v>1099</v>
      </c>
      <c r="G12" s="23">
        <v>1968</v>
      </c>
      <c r="H12" s="23">
        <v>668</v>
      </c>
      <c r="I12" s="23">
        <v>1255</v>
      </c>
      <c r="J12" s="23">
        <v>1073</v>
      </c>
      <c r="K12" s="23">
        <v>3159</v>
      </c>
      <c r="L12" s="23">
        <v>1454</v>
      </c>
      <c r="M12" s="23">
        <v>3561</v>
      </c>
      <c r="N12" s="23">
        <v>882</v>
      </c>
      <c r="O12" s="23">
        <v>2</v>
      </c>
      <c r="P12" s="23">
        <v>1108</v>
      </c>
      <c r="Q12" s="23">
        <v>30</v>
      </c>
      <c r="R12" s="23">
        <v>68</v>
      </c>
      <c r="S12" s="23">
        <v>20</v>
      </c>
      <c r="T12" s="43">
        <v>2888.2968</v>
      </c>
      <c r="U12" s="43">
        <v>2434.7432000000003</v>
      </c>
      <c r="V12" s="43">
        <v>384.3596</v>
      </c>
      <c r="W12" s="43">
        <v>15.979999999999999</v>
      </c>
      <c r="X12" s="23">
        <v>53.214</v>
      </c>
      <c r="Y12" s="43">
        <v>336.2531</v>
      </c>
      <c r="Z12" s="43">
        <v>309.2701</v>
      </c>
      <c r="AA12" s="43">
        <v>18.309</v>
      </c>
      <c r="AB12" s="23">
        <v>1.95</v>
      </c>
      <c r="AC12" s="43">
        <v>6.724</v>
      </c>
      <c r="AD12" s="48">
        <v>501.83</v>
      </c>
    </row>
    <row r="13" spans="1:30" ht="40.5" customHeight="1">
      <c r="A13" s="21" t="s">
        <v>50</v>
      </c>
      <c r="B13" s="23">
        <v>8356</v>
      </c>
      <c r="C13" s="23">
        <v>15992</v>
      </c>
      <c r="D13" s="23">
        <v>7189</v>
      </c>
      <c r="E13" s="23">
        <v>3826</v>
      </c>
      <c r="F13" s="23">
        <v>2509</v>
      </c>
      <c r="G13" s="23">
        <v>5695</v>
      </c>
      <c r="H13" s="23">
        <v>2323</v>
      </c>
      <c r="I13" s="23">
        <v>4534</v>
      </c>
      <c r="J13" s="23">
        <v>2489</v>
      </c>
      <c r="K13" s="23">
        <v>6646</v>
      </c>
      <c r="L13" s="23">
        <v>3062</v>
      </c>
      <c r="M13" s="23">
        <v>6032</v>
      </c>
      <c r="N13" s="23">
        <v>1856</v>
      </c>
      <c r="O13" s="23">
        <v>134</v>
      </c>
      <c r="P13" s="23">
        <v>4039</v>
      </c>
      <c r="Q13" s="23">
        <v>942</v>
      </c>
      <c r="R13" s="23">
        <v>148</v>
      </c>
      <c r="S13" s="23">
        <v>123</v>
      </c>
      <c r="T13" s="43">
        <v>5838.15</v>
      </c>
      <c r="U13" s="43">
        <v>4645.57</v>
      </c>
      <c r="V13" s="43">
        <v>1090.48</v>
      </c>
      <c r="W13" s="43">
        <v>46.57</v>
      </c>
      <c r="X13" s="23">
        <v>55.53</v>
      </c>
      <c r="Y13" s="43">
        <v>660.7</v>
      </c>
      <c r="Z13" s="43">
        <v>588.6487</v>
      </c>
      <c r="AA13" s="43">
        <v>47.898</v>
      </c>
      <c r="AB13" s="23">
        <v>5.61</v>
      </c>
      <c r="AC13" s="43">
        <v>18.548</v>
      </c>
      <c r="AD13" s="48">
        <v>367.99</v>
      </c>
    </row>
    <row r="14" spans="1:31" s="3" customFormat="1" ht="40.5" customHeight="1">
      <c r="A14" s="21" t="s">
        <v>51</v>
      </c>
      <c r="B14" s="23">
        <v>3771</v>
      </c>
      <c r="C14" s="23">
        <v>5999</v>
      </c>
      <c r="D14" s="23">
        <v>2647</v>
      </c>
      <c r="E14" s="23">
        <v>1286</v>
      </c>
      <c r="F14" s="23">
        <v>858</v>
      </c>
      <c r="G14" s="23">
        <v>2766</v>
      </c>
      <c r="H14" s="23">
        <v>536</v>
      </c>
      <c r="I14" s="23">
        <v>1922</v>
      </c>
      <c r="J14" s="23">
        <v>1397</v>
      </c>
      <c r="K14" s="23">
        <v>2144</v>
      </c>
      <c r="L14" s="23">
        <v>1650</v>
      </c>
      <c r="M14" s="23">
        <v>2766</v>
      </c>
      <c r="N14" s="23">
        <v>721</v>
      </c>
      <c r="O14" s="23">
        <v>50</v>
      </c>
      <c r="P14" s="23">
        <v>772</v>
      </c>
      <c r="Q14" s="23">
        <v>240</v>
      </c>
      <c r="R14" s="23">
        <v>58</v>
      </c>
      <c r="S14" s="23">
        <v>32</v>
      </c>
      <c r="T14" s="43">
        <v>2458.5426</v>
      </c>
      <c r="U14" s="43">
        <v>2064.7654</v>
      </c>
      <c r="V14" s="43">
        <v>376.43719999999996</v>
      </c>
      <c r="W14" s="43">
        <v>17.34</v>
      </c>
      <c r="X14" s="23"/>
      <c r="Y14" s="43">
        <v>288.2465</v>
      </c>
      <c r="Z14" s="43">
        <v>268.1775</v>
      </c>
      <c r="AA14" s="43">
        <v>17.919</v>
      </c>
      <c r="AB14" s="23">
        <v>2.15</v>
      </c>
      <c r="AC14" s="43"/>
      <c r="AD14" s="48">
        <v>447</v>
      </c>
      <c r="AE14"/>
    </row>
    <row r="15" spans="1:30" ht="40.5" customHeight="1">
      <c r="A15" s="24" t="s">
        <v>52</v>
      </c>
      <c r="B15" s="23">
        <v>8560</v>
      </c>
      <c r="C15" s="23">
        <v>13834</v>
      </c>
      <c r="D15" s="23">
        <v>2788</v>
      </c>
      <c r="E15" s="23">
        <v>2966</v>
      </c>
      <c r="F15" s="23">
        <v>2387</v>
      </c>
      <c r="G15" s="23">
        <v>5693</v>
      </c>
      <c r="H15" s="23">
        <v>1850</v>
      </c>
      <c r="I15" s="23">
        <v>5982</v>
      </c>
      <c r="J15" s="23">
        <v>1036</v>
      </c>
      <c r="K15" s="23">
        <v>4966</v>
      </c>
      <c r="L15" s="23">
        <v>1432</v>
      </c>
      <c r="M15" s="23">
        <v>5693</v>
      </c>
      <c r="N15" s="23">
        <v>315</v>
      </c>
      <c r="O15" s="23">
        <v>235</v>
      </c>
      <c r="P15" s="23">
        <v>3941</v>
      </c>
      <c r="Q15" s="23">
        <v>2218</v>
      </c>
      <c r="R15" s="23">
        <v>264</v>
      </c>
      <c r="S15" s="23">
        <v>51</v>
      </c>
      <c r="T15" s="43">
        <v>5087.7895</v>
      </c>
      <c r="U15" s="43">
        <v>4536.106</v>
      </c>
      <c r="V15" s="43">
        <v>516.9435</v>
      </c>
      <c r="W15" s="43">
        <v>34.74</v>
      </c>
      <c r="X15" s="23" t="s">
        <v>47</v>
      </c>
      <c r="Y15" s="43">
        <v>645.992</v>
      </c>
      <c r="Z15" s="43">
        <v>600.729</v>
      </c>
      <c r="AA15" s="43">
        <v>40.863</v>
      </c>
      <c r="AB15" s="23">
        <v>4.4</v>
      </c>
      <c r="AC15" s="43">
        <v>0</v>
      </c>
      <c r="AD15" s="48">
        <v>434</v>
      </c>
    </row>
    <row r="16" spans="1:30" ht="40.5" customHeight="1">
      <c r="A16" s="21" t="s">
        <v>53</v>
      </c>
      <c r="B16" s="23">
        <v>4050</v>
      </c>
      <c r="C16" s="23">
        <v>6677</v>
      </c>
      <c r="D16" s="23">
        <v>2688</v>
      </c>
      <c r="E16" s="23">
        <v>1875</v>
      </c>
      <c r="F16" s="23">
        <v>1075</v>
      </c>
      <c r="G16" s="23">
        <v>2821</v>
      </c>
      <c r="H16" s="23">
        <v>670</v>
      </c>
      <c r="I16" s="23">
        <v>1132</v>
      </c>
      <c r="J16" s="23">
        <v>1925</v>
      </c>
      <c r="K16" s="23">
        <v>2950</v>
      </c>
      <c r="L16" s="23">
        <v>738</v>
      </c>
      <c r="M16" s="23">
        <v>2821</v>
      </c>
      <c r="N16" s="23">
        <v>152</v>
      </c>
      <c r="O16" s="23">
        <v>12</v>
      </c>
      <c r="P16" s="23">
        <v>4875</v>
      </c>
      <c r="Q16" s="23">
        <v>525</v>
      </c>
      <c r="R16" s="23">
        <v>132</v>
      </c>
      <c r="S16" s="23">
        <v>43</v>
      </c>
      <c r="T16" s="43">
        <v>2425.9585</v>
      </c>
      <c r="U16" s="43">
        <v>2070.5979</v>
      </c>
      <c r="V16" s="43">
        <v>327.3806</v>
      </c>
      <c r="W16" s="43">
        <v>19.409999999999997</v>
      </c>
      <c r="X16" s="23">
        <v>8.57</v>
      </c>
      <c r="Y16" s="43">
        <v>302.353</v>
      </c>
      <c r="Z16" s="43">
        <v>280.091</v>
      </c>
      <c r="AA16" s="43">
        <v>19.752</v>
      </c>
      <c r="AB16" s="23">
        <v>2.51</v>
      </c>
      <c r="AC16" s="43"/>
      <c r="AD16" s="48">
        <v>452.83</v>
      </c>
    </row>
    <row r="17" spans="1:30" ht="34.5" customHeight="1">
      <c r="A17" s="21" t="s">
        <v>54</v>
      </c>
      <c r="B17" s="23">
        <v>2599</v>
      </c>
      <c r="C17" s="23">
        <v>4153</v>
      </c>
      <c r="D17" s="23">
        <v>1805</v>
      </c>
      <c r="E17" s="23">
        <v>1055</v>
      </c>
      <c r="F17" s="23">
        <v>734</v>
      </c>
      <c r="G17" s="23">
        <v>1629</v>
      </c>
      <c r="H17" s="23">
        <v>783</v>
      </c>
      <c r="I17" s="23">
        <v>949</v>
      </c>
      <c r="J17" s="23">
        <v>930</v>
      </c>
      <c r="K17" s="23">
        <v>1491</v>
      </c>
      <c r="L17" s="23">
        <v>716</v>
      </c>
      <c r="M17" s="23">
        <v>1637</v>
      </c>
      <c r="N17" s="23">
        <v>509</v>
      </c>
      <c r="O17" s="23">
        <v>9</v>
      </c>
      <c r="P17" s="23">
        <v>1205</v>
      </c>
      <c r="Q17" s="23">
        <v>493</v>
      </c>
      <c r="R17" s="23">
        <v>22</v>
      </c>
      <c r="S17" s="23">
        <v>30</v>
      </c>
      <c r="T17" s="43">
        <v>1680.4996</v>
      </c>
      <c r="U17" s="43">
        <v>1543.3196</v>
      </c>
      <c r="V17" s="43">
        <v>124.64</v>
      </c>
      <c r="W17" s="43">
        <v>12.54</v>
      </c>
      <c r="X17" s="23">
        <v>0</v>
      </c>
      <c r="Y17" s="43">
        <v>207.911</v>
      </c>
      <c r="Z17" s="43">
        <v>193.92</v>
      </c>
      <c r="AA17" s="43">
        <v>12.471</v>
      </c>
      <c r="AB17" s="23">
        <v>1.52</v>
      </c>
      <c r="AC17" s="43">
        <v>0</v>
      </c>
      <c r="AD17" s="48">
        <v>467</v>
      </c>
    </row>
    <row r="18" spans="1:30" ht="40.5" customHeight="1">
      <c r="A18" s="25" t="s">
        <v>55</v>
      </c>
      <c r="B18" s="23">
        <v>1493</v>
      </c>
      <c r="C18" s="23">
        <v>2577</v>
      </c>
      <c r="D18" s="23">
        <v>1203</v>
      </c>
      <c r="E18" s="23">
        <v>647</v>
      </c>
      <c r="F18" s="23">
        <v>366</v>
      </c>
      <c r="G18" s="23">
        <v>1237</v>
      </c>
      <c r="H18" s="23">
        <v>202</v>
      </c>
      <c r="I18" s="23">
        <v>421</v>
      </c>
      <c r="J18" s="23">
        <v>424</v>
      </c>
      <c r="K18" s="23">
        <v>1530</v>
      </c>
      <c r="L18" s="23">
        <v>265</v>
      </c>
      <c r="M18" s="23">
        <v>1237</v>
      </c>
      <c r="N18" s="23">
        <v>64</v>
      </c>
      <c r="O18" s="23">
        <v>81</v>
      </c>
      <c r="P18" s="23">
        <v>896</v>
      </c>
      <c r="Q18" s="23">
        <v>34</v>
      </c>
      <c r="R18" s="23">
        <v>46</v>
      </c>
      <c r="S18" s="23">
        <v>18</v>
      </c>
      <c r="T18" s="43">
        <v>1044.0283000000002</v>
      </c>
      <c r="U18" s="43">
        <v>1035.0383000000002</v>
      </c>
      <c r="V18" s="43"/>
      <c r="W18" s="43">
        <v>8.99</v>
      </c>
      <c r="X18" s="23"/>
      <c r="Y18" s="43">
        <v>133.5729</v>
      </c>
      <c r="Z18" s="43">
        <v>132.4829</v>
      </c>
      <c r="AA18" s="43"/>
      <c r="AB18" s="23">
        <v>1.09</v>
      </c>
      <c r="AC18" s="43"/>
      <c r="AD18" s="48" t="s">
        <v>56</v>
      </c>
    </row>
    <row r="19" spans="1:30" ht="75.75" customHeight="1">
      <c r="A19" s="26" t="s">
        <v>57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ht="14.25">
      <c r="K20" s="31"/>
    </row>
    <row r="21" ht="14.25">
      <c r="Y21" s="50"/>
    </row>
    <row r="22" spans="12:25" ht="14.25">
      <c r="L22" s="32"/>
      <c r="M22" s="33"/>
      <c r="Y22" s="50"/>
    </row>
    <row r="23" ht="14.25">
      <c r="Y23" s="50"/>
    </row>
    <row r="24" ht="14.25">
      <c r="Y24" s="50"/>
    </row>
    <row r="25" ht="14.25">
      <c r="Y25" s="50"/>
    </row>
    <row r="26" ht="14.25">
      <c r="Y26" s="50"/>
    </row>
    <row r="27" ht="14.25">
      <c r="Y27" s="50"/>
    </row>
    <row r="28" ht="14.25">
      <c r="Y28" s="50"/>
    </row>
    <row r="29" ht="14.25">
      <c r="Y29" s="50"/>
    </row>
    <row r="30" spans="3:25" ht="14.25">
      <c r="C30" s="28"/>
      <c r="Y30" s="50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46"/>
  <ignoredErrors>
    <ignoredError sqref="T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2020-09-10T02:28:47Z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