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1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 " sheetId="6" r:id="rId6"/>
    <sheet name="7月份 " sheetId="7" r:id="rId7"/>
    <sheet name="8月份" sheetId="8" r:id="rId8"/>
    <sheet name="9月份" sheetId="9" r:id="rId9"/>
    <sheet name="10月" sheetId="10" r:id="rId10"/>
    <sheet name="11月份" sheetId="11" r:id="rId11"/>
    <sheet name="12月份" sheetId="12" r:id="rId12"/>
  </sheets>
  <definedNames/>
  <calcPr fullCalcOnLoad="1"/>
</workbook>
</file>

<file path=xl/sharedStrings.xml><?xml version="1.0" encoding="utf-8"?>
<sst xmlns="http://schemas.openxmlformats.org/spreadsheetml/2006/main" count="460" uniqueCount="73">
  <si>
    <t xml:space="preserve">                  泉州市残疾人两项补贴发放进度表（2020年1月份）</t>
  </si>
  <si>
    <t>填表单位：泉州市民政局</t>
  </si>
  <si>
    <t xml:space="preserve">         </t>
  </si>
  <si>
    <r>
      <t>日期：2020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11</t>
    </r>
    <r>
      <rPr>
        <sz val="12"/>
        <rFont val="宋体"/>
        <family val="0"/>
      </rPr>
      <t>日</t>
    </r>
  </si>
  <si>
    <t>各县（市、区）</t>
  </si>
  <si>
    <t>困难残疾人生活补贴人数</t>
  </si>
  <si>
    <t>补贴发放标准（元/月）</t>
  </si>
  <si>
    <t>生活补贴发放总额（万元）</t>
  </si>
  <si>
    <t>重度残疾人护理补贴人数</t>
  </si>
  <si>
    <t>护理补贴发放总额（万元）</t>
  </si>
  <si>
    <t>备注</t>
  </si>
  <si>
    <t>一级</t>
  </si>
  <si>
    <t>二级</t>
  </si>
  <si>
    <t>总人数</t>
  </si>
  <si>
    <t>低保家庭中的残疾人</t>
  </si>
  <si>
    <t>低保标准100%-130%的重度残疾人</t>
  </si>
  <si>
    <t>60周岁以上无固定收入的重度残疾人</t>
  </si>
  <si>
    <t>一级护理补贴人数</t>
  </si>
  <si>
    <t>一级护理补贴发放标准（元/月）</t>
  </si>
  <si>
    <t>合计（万元）</t>
  </si>
  <si>
    <t>二级护理补贴人数</t>
  </si>
  <si>
    <t>二级护理补贴发放标准（元/月）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</si>
  <si>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</si>
  <si>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</si>
  <si>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</si>
  <si>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</si>
  <si>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</si>
  <si>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</si>
  <si>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</si>
  <si>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</si>
  <si>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</si>
  <si>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</si>
  <si>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</si>
  <si>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台商投资区</t>
  </si>
  <si>
    <t>100/80</t>
  </si>
  <si>
    <t>设区市合计</t>
  </si>
  <si>
    <t xml:space="preserve">                  泉州市残疾人两项补贴发放进度表（2020年2月份）</t>
  </si>
  <si>
    <t>日期：2020年2月27日</t>
  </si>
  <si>
    <t xml:space="preserve">                  泉州市残疾人两项补贴发放进度表（2020年3月份）</t>
  </si>
  <si>
    <t>日期：2020年3月27日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</si>
  <si>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</si>
  <si>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</si>
  <si>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</si>
  <si>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</si>
  <si>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</si>
  <si>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</si>
  <si>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</si>
  <si>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</si>
  <si>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</si>
  <si>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</si>
  <si>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</si>
  <si>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 xml:space="preserve">                  泉州市残疾人两项补贴发放进度表（2020年4月份）</t>
  </si>
  <si>
    <t>日期：2020年5月7日</t>
  </si>
  <si>
    <t xml:space="preserve">德化县 </t>
  </si>
  <si>
    <t xml:space="preserve"> </t>
  </si>
  <si>
    <t xml:space="preserve">                  泉州市残疾人两项补贴发放进度表（2020年5月份）</t>
  </si>
  <si>
    <t>日期：2020年6月8日</t>
  </si>
  <si>
    <t xml:space="preserve">                  泉州市残疾人两项补贴发放进度表（2020年6月份）</t>
  </si>
  <si>
    <t>日期：2020年7月2日</t>
  </si>
  <si>
    <t>合计</t>
  </si>
  <si>
    <t xml:space="preserve">                  泉州市残疾人两项补贴发放进度表（2020年7月份）</t>
  </si>
  <si>
    <t>日期：2020年7月29日</t>
  </si>
  <si>
    <t xml:space="preserve">                  泉州市残疾人两项补贴发放进度表（2020年8月份）</t>
  </si>
  <si>
    <t>日期：2020年9月1日</t>
  </si>
  <si>
    <r>
      <t xml:space="preserve">                  泉州市残疾人两项补贴发放进度表（20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年9月份）</t>
    </r>
  </si>
  <si>
    <r>
      <t>日期：20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年9</t>
    </r>
    <r>
      <rPr>
        <sz val="12"/>
        <rFont val="宋体"/>
        <family val="0"/>
      </rPr>
      <t>月29日</t>
    </r>
  </si>
  <si>
    <r>
      <t xml:space="preserve">                  泉州市残疾人两项补贴发放进度表（2020年10</t>
    </r>
    <r>
      <rPr>
        <b/>
        <sz val="18"/>
        <rFont val="宋体"/>
        <family val="0"/>
      </rPr>
      <t>月份）</t>
    </r>
  </si>
  <si>
    <r>
      <t>日期：20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年11</t>
    </r>
    <r>
      <rPr>
        <sz val="12"/>
        <rFont val="宋体"/>
        <family val="0"/>
      </rPr>
      <t>月</t>
    </r>
    <r>
      <rPr>
        <sz val="12"/>
        <rFont val="宋体"/>
        <family val="0"/>
      </rPr>
      <t>4</t>
    </r>
    <r>
      <rPr>
        <sz val="12"/>
        <rFont val="宋体"/>
        <family val="0"/>
      </rPr>
      <t>日</t>
    </r>
  </si>
  <si>
    <r>
      <t xml:space="preserve">                  泉州市残疾人两项补贴发放进度表（2020年11</t>
    </r>
    <r>
      <rPr>
        <b/>
        <sz val="18"/>
        <rFont val="宋体"/>
        <family val="0"/>
      </rPr>
      <t>月份）</t>
    </r>
  </si>
  <si>
    <t>日期：2020年11月28日</t>
  </si>
  <si>
    <t>200/100</t>
  </si>
  <si>
    <r>
      <t xml:space="preserve">                  泉州市残疾人两项补贴发放进度表（2020年12</t>
    </r>
    <r>
      <rPr>
        <b/>
        <sz val="18"/>
        <rFont val="宋体"/>
        <family val="0"/>
      </rPr>
      <t>月份）</t>
    </r>
  </si>
  <si>
    <t>日期：2020年12月31日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</si>
</sst>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0.000_);[Red]\(0.000\)"/>
    <numFmt numFmtId="181" formatCode="0.000_ "/>
    <numFmt numFmtId="182" formatCode="0.0000_);[Red]\(0.0000\)"/>
  </numFmts>
  <fonts count="7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sz val="8"/>
      <name val="宋体"/>
      <family val="0"/>
    </font>
    <font>
      <sz val="12"/>
      <color indexed="10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2"/>
      <color rgb="FFFF0000"/>
      <name val="仿宋"/>
      <family val="3"/>
    </font>
    <font>
      <sz val="8"/>
      <name val="Calibri"/>
      <family val="0"/>
    </font>
    <font>
      <sz val="12"/>
      <color rgb="FFFF0000"/>
      <name val="宋体"/>
      <family val="0"/>
    </font>
    <font>
      <sz val="6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10"/>
      <name val="Calibri"/>
      <family val="0"/>
    </font>
    <font>
      <sz val="10"/>
      <color theme="1"/>
      <name val="Calibri"/>
      <family val="0"/>
    </font>
    <font>
      <sz val="12"/>
      <color rgb="FF000000"/>
      <name val="仿宋"/>
      <family val="3"/>
    </font>
    <font>
      <sz val="12"/>
      <color indexed="8"/>
      <name val="Cambria"/>
      <family val="0"/>
    </font>
    <font>
      <sz val="12"/>
      <name val="Cambria"/>
      <family val="0"/>
    </font>
    <font>
      <sz val="12"/>
      <color theme="1"/>
      <name val="Cambria"/>
      <family val="0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4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7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9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4" fillId="0" borderId="0">
      <alignment/>
      <protection/>
    </xf>
    <xf numFmtId="178" fontId="17" fillId="0" borderId="0" applyFont="0" applyFill="0" applyBorder="0" applyAlignment="0" applyProtection="0"/>
    <xf numFmtId="0" fontId="17" fillId="0" borderId="0">
      <alignment vertical="center"/>
      <protection/>
    </xf>
    <xf numFmtId="0" fontId="39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7" borderId="2" applyNumberFormat="0" applyFont="0" applyAlignment="0" applyProtection="0"/>
    <xf numFmtId="0" fontId="17" fillId="0" borderId="0">
      <alignment vertical="center"/>
      <protection/>
    </xf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17" fillId="0" borderId="0">
      <alignment vertical="center"/>
      <protection/>
    </xf>
    <xf numFmtId="0" fontId="39" fillId="9" borderId="0" applyNumberFormat="0" applyBorder="0" applyAlignment="0" applyProtection="0"/>
    <xf numFmtId="176" fontId="17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0">
      <alignment vertical="center"/>
      <protection/>
    </xf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11" borderId="1" applyNumberFormat="0" applyAlignment="0" applyProtection="0"/>
    <xf numFmtId="0" fontId="0" fillId="0" borderId="0">
      <alignment vertical="center"/>
      <protection/>
    </xf>
    <xf numFmtId="0" fontId="48" fillId="12" borderId="7" applyNumberFormat="0" applyAlignment="0" applyProtection="0"/>
    <xf numFmtId="0" fontId="19" fillId="13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17" fillId="0" borderId="0">
      <alignment vertical="center"/>
      <protection/>
    </xf>
    <xf numFmtId="0" fontId="39" fillId="15" borderId="0" applyNumberFormat="0" applyBorder="0" applyAlignment="0" applyProtection="0"/>
    <xf numFmtId="0" fontId="4" fillId="0" borderId="0">
      <alignment vertical="center"/>
      <protection/>
    </xf>
    <xf numFmtId="0" fontId="49" fillId="0" borderId="8" applyNumberFormat="0" applyFill="0" applyAlignment="0" applyProtection="0"/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0" fillId="0" borderId="9" applyNumberFormat="0" applyFill="0" applyAlignment="0" applyProtection="0"/>
    <xf numFmtId="0" fontId="5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17" borderId="0" applyNumberFormat="0" applyBorder="0" applyAlignment="0" applyProtection="0"/>
    <xf numFmtId="0" fontId="17" fillId="0" borderId="0">
      <alignment vertical="center"/>
      <protection/>
    </xf>
    <xf numFmtId="0" fontId="0" fillId="18" borderId="0" applyNumberFormat="0" applyBorder="0" applyAlignment="0" applyProtection="0"/>
    <xf numFmtId="0" fontId="17" fillId="0" borderId="0">
      <alignment vertical="center"/>
      <protection/>
    </xf>
    <xf numFmtId="0" fontId="3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0" borderId="0">
      <alignment vertical="center"/>
      <protection/>
    </xf>
    <xf numFmtId="0" fontId="39" fillId="24" borderId="0" applyNumberFormat="0" applyBorder="0" applyAlignment="0" applyProtection="0"/>
    <xf numFmtId="0" fontId="17" fillId="0" borderId="0">
      <alignment vertical="center"/>
      <protection/>
    </xf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0" borderId="0">
      <alignment/>
      <protection/>
    </xf>
    <xf numFmtId="0" fontId="0" fillId="27" borderId="0" applyNumberFormat="0" applyBorder="0" applyAlignment="0" applyProtection="0"/>
    <xf numFmtId="0" fontId="17" fillId="0" borderId="0">
      <alignment vertical="center"/>
      <protection/>
    </xf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29" borderId="0" applyNumberFormat="0" applyBorder="0" applyAlignment="0" applyProtection="0"/>
    <xf numFmtId="0" fontId="17" fillId="0" borderId="0">
      <alignment vertical="center"/>
      <protection/>
    </xf>
    <xf numFmtId="0" fontId="39" fillId="30" borderId="0" applyNumberFormat="0" applyBorder="0" applyAlignment="0" applyProtection="0"/>
    <xf numFmtId="0" fontId="17" fillId="0" borderId="0">
      <alignment vertical="center"/>
      <protection/>
    </xf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4" fillId="0" borderId="0">
      <alignment vertical="center"/>
      <protection/>
    </xf>
    <xf numFmtId="0" fontId="39" fillId="33" borderId="0" applyNumberFormat="0" applyBorder="0" applyAlignment="0" applyProtection="0"/>
    <xf numFmtId="0" fontId="17" fillId="0" borderId="0">
      <alignment vertical="center"/>
      <protection/>
    </xf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3" fillId="0" borderId="0">
      <alignment vertical="center"/>
      <protection/>
    </xf>
    <xf numFmtId="0" fontId="4" fillId="0" borderId="0">
      <alignment vertical="center"/>
      <protection/>
    </xf>
    <xf numFmtId="0" fontId="5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176" fontId="17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176" fontId="17" fillId="0" borderId="0" applyFont="0" applyFill="0" applyBorder="0" applyAlignment="0" applyProtection="0"/>
    <xf numFmtId="0" fontId="17" fillId="0" borderId="0">
      <alignment vertical="center"/>
      <protection/>
    </xf>
    <xf numFmtId="176" fontId="17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</cellStyleXfs>
  <cellXfs count="531">
    <xf numFmtId="0" fontId="0" fillId="0" borderId="0" xfId="0" applyFont="1" applyAlignment="1">
      <alignment vertical="center"/>
    </xf>
    <xf numFmtId="0" fontId="2" fillId="0" borderId="0" xfId="256" applyFont="1" applyAlignment="1">
      <alignment horizontal="left" vertical="center" wrapText="1"/>
      <protection/>
    </xf>
    <xf numFmtId="0" fontId="3" fillId="0" borderId="10" xfId="256" applyFont="1" applyBorder="1" applyAlignment="1">
      <alignment horizontal="left" vertical="center" wrapText="1"/>
      <protection/>
    </xf>
    <xf numFmtId="0" fontId="2" fillId="0" borderId="10" xfId="256" applyFont="1" applyBorder="1" applyAlignment="1">
      <alignment horizontal="center" vertical="center"/>
      <protection/>
    </xf>
    <xf numFmtId="0" fontId="4" fillId="0" borderId="11" xfId="256" applyFont="1" applyBorder="1" applyAlignment="1">
      <alignment horizontal="center" vertical="center" wrapText="1"/>
      <protection/>
    </xf>
    <xf numFmtId="0" fontId="4" fillId="0" borderId="12" xfId="256" applyFont="1" applyBorder="1" applyAlignment="1">
      <alignment horizontal="center" vertical="center" wrapText="1"/>
      <protection/>
    </xf>
    <xf numFmtId="0" fontId="4" fillId="0" borderId="13" xfId="256" applyFont="1" applyBorder="1" applyAlignment="1">
      <alignment horizontal="center" vertical="center" wrapText="1"/>
      <protection/>
    </xf>
    <xf numFmtId="0" fontId="4" fillId="0" borderId="14" xfId="256" applyFont="1" applyBorder="1" applyAlignment="1">
      <alignment horizontal="center" vertical="center" wrapText="1"/>
      <protection/>
    </xf>
    <xf numFmtId="0" fontId="4" fillId="0" borderId="15" xfId="256" applyFont="1" applyBorder="1" applyAlignment="1">
      <alignment horizontal="center" vertical="center" wrapText="1"/>
      <protection/>
    </xf>
    <xf numFmtId="0" fontId="4" fillId="0" borderId="16" xfId="256" applyFont="1" applyBorder="1" applyAlignment="1">
      <alignment horizontal="center" vertical="center" wrapText="1"/>
      <protection/>
    </xf>
    <xf numFmtId="0" fontId="4" fillId="0" borderId="17" xfId="256" applyFont="1" applyBorder="1" applyAlignment="1">
      <alignment horizontal="center" vertical="center" wrapText="1"/>
      <protection/>
    </xf>
    <xf numFmtId="0" fontId="4" fillId="0" borderId="18" xfId="256" applyFont="1" applyBorder="1" applyAlignment="1">
      <alignment horizontal="center" vertical="center" wrapText="1"/>
      <protection/>
    </xf>
    <xf numFmtId="0" fontId="4" fillId="0" borderId="19" xfId="256" applyFont="1" applyBorder="1" applyAlignment="1">
      <alignment horizontal="center" vertical="center" wrapText="1"/>
      <protection/>
    </xf>
    <xf numFmtId="0" fontId="4" fillId="0" borderId="20" xfId="256" applyFont="1" applyBorder="1" applyAlignment="1">
      <alignment horizontal="center" vertical="center" wrapText="1"/>
      <protection/>
    </xf>
    <xf numFmtId="0" fontId="4" fillId="0" borderId="16" xfId="256" applyFont="1" applyBorder="1" applyAlignment="1">
      <alignment horizontal="center" vertical="center"/>
      <protection/>
    </xf>
    <xf numFmtId="0" fontId="4" fillId="0" borderId="21" xfId="256" applyFont="1" applyBorder="1" applyAlignment="1">
      <alignment horizontal="center" vertical="center" wrapText="1"/>
      <protection/>
    </xf>
    <xf numFmtId="0" fontId="4" fillId="0" borderId="22" xfId="256" applyFont="1" applyBorder="1" applyAlignment="1">
      <alignment horizontal="center" vertical="center" wrapText="1"/>
      <protection/>
    </xf>
    <xf numFmtId="0" fontId="4" fillId="0" borderId="23" xfId="256" applyFont="1" applyBorder="1" applyAlignment="1">
      <alignment horizontal="center" vertical="center"/>
      <protection/>
    </xf>
    <xf numFmtId="0" fontId="4" fillId="0" borderId="23" xfId="256" applyFont="1" applyBorder="1" applyAlignment="1">
      <alignment horizontal="center" vertical="center" wrapText="1"/>
      <protection/>
    </xf>
    <xf numFmtId="0" fontId="5" fillId="0" borderId="19" xfId="256" applyFont="1" applyBorder="1" applyAlignment="1">
      <alignment horizontal="center" vertical="center" wrapText="1"/>
      <protection/>
    </xf>
    <xf numFmtId="0" fontId="6" fillId="0" borderId="19" xfId="256" applyFont="1" applyBorder="1" applyAlignment="1">
      <alignment horizontal="center" vertical="center"/>
      <protection/>
    </xf>
    <xf numFmtId="180" fontId="5" fillId="0" borderId="13" xfId="108" applyNumberFormat="1" applyFont="1" applyBorder="1" applyAlignment="1">
      <alignment horizontal="center" vertical="center" wrapText="1"/>
      <protection/>
    </xf>
    <xf numFmtId="0" fontId="6" fillId="0" borderId="19" xfId="265" applyFont="1" applyBorder="1" applyAlignment="1">
      <alignment horizontal="center" vertical="center" wrapText="1"/>
      <protection/>
    </xf>
    <xf numFmtId="0" fontId="6" fillId="0" borderId="13" xfId="265" applyFont="1" applyBorder="1" applyAlignment="1">
      <alignment horizontal="center" vertical="center" wrapText="1"/>
      <protection/>
    </xf>
    <xf numFmtId="180" fontId="6" fillId="0" borderId="13" xfId="265" applyNumberFormat="1" applyFont="1" applyBorder="1" applyAlignment="1">
      <alignment horizontal="center" vertical="center" wrapText="1"/>
      <protection/>
    </xf>
    <xf numFmtId="0" fontId="6" fillId="0" borderId="19" xfId="265" applyFont="1" applyBorder="1" applyAlignment="1">
      <alignment horizontal="center" vertical="center"/>
      <protection/>
    </xf>
    <xf numFmtId="180" fontId="6" fillId="0" borderId="19" xfId="265" applyNumberFormat="1" applyFont="1" applyBorder="1" applyAlignment="1">
      <alignment horizontal="center" vertical="center" wrapText="1"/>
      <protection/>
    </xf>
    <xf numFmtId="0" fontId="54" fillId="0" borderId="19" xfId="231" applyFont="1" applyFill="1" applyBorder="1" applyAlignment="1">
      <alignment horizontal="center" vertical="center"/>
      <protection/>
    </xf>
    <xf numFmtId="0" fontId="5" fillId="0" borderId="19" xfId="231" applyFont="1" applyFill="1" applyBorder="1" applyAlignment="1">
      <alignment horizontal="center" vertical="center"/>
      <protection/>
    </xf>
    <xf numFmtId="180" fontId="5" fillId="0" borderId="13" xfId="231" applyNumberFormat="1" applyFont="1" applyFill="1" applyBorder="1" applyAlignment="1">
      <alignment horizontal="center" vertical="center"/>
      <protection/>
    </xf>
    <xf numFmtId="0" fontId="6" fillId="0" borderId="19" xfId="230" applyFont="1" applyBorder="1" applyAlignment="1">
      <alignment horizontal="center" vertical="center" wrapText="1"/>
      <protection/>
    </xf>
    <xf numFmtId="0" fontId="6" fillId="0" borderId="13" xfId="230" applyFont="1" applyBorder="1" applyAlignment="1">
      <alignment horizontal="center" vertical="center" wrapText="1"/>
      <protection/>
    </xf>
    <xf numFmtId="180" fontId="6" fillId="0" borderId="13" xfId="230" applyNumberFormat="1" applyFont="1" applyBorder="1" applyAlignment="1">
      <alignment horizontal="center" vertical="center" wrapText="1"/>
      <protection/>
    </xf>
    <xf numFmtId="0" fontId="54" fillId="0" borderId="19" xfId="253" applyFont="1" applyBorder="1" applyAlignment="1">
      <alignment horizontal="center" vertical="center" wrapText="1"/>
      <protection/>
    </xf>
    <xf numFmtId="0" fontId="55" fillId="0" borderId="13" xfId="253" applyFont="1" applyBorder="1" applyAlignment="1">
      <alignment horizontal="center" vertical="center" wrapText="1"/>
      <protection/>
    </xf>
    <xf numFmtId="180" fontId="54" fillId="0" borderId="13" xfId="253" applyNumberFormat="1" applyFont="1" applyBorder="1" applyAlignment="1">
      <alignment horizontal="center" vertical="center" wrapText="1"/>
      <protection/>
    </xf>
    <xf numFmtId="0" fontId="54" fillId="0" borderId="19" xfId="256" applyFont="1" applyBorder="1" applyAlignment="1">
      <alignment horizontal="center" vertical="center" wrapText="1"/>
      <protection/>
    </xf>
    <xf numFmtId="0" fontId="6" fillId="0" borderId="19" xfId="256" applyFont="1" applyBorder="1" applyAlignment="1">
      <alignment horizontal="center" vertical="center" wrapText="1"/>
      <protection/>
    </xf>
    <xf numFmtId="180" fontId="6" fillId="0" borderId="13" xfId="256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6" fillId="0" borderId="13" xfId="256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180" fontId="6" fillId="0" borderId="19" xfId="256" applyNumberFormat="1" applyFont="1" applyBorder="1" applyAlignment="1">
      <alignment horizontal="center" vertical="center" wrapText="1"/>
      <protection/>
    </xf>
    <xf numFmtId="0" fontId="54" fillId="0" borderId="19" xfId="266" applyFont="1" applyBorder="1" applyAlignment="1">
      <alignment horizontal="center" vertical="center"/>
      <protection/>
    </xf>
    <xf numFmtId="0" fontId="6" fillId="0" borderId="19" xfId="266" applyFont="1" applyBorder="1" applyAlignment="1">
      <alignment horizontal="center" vertical="center"/>
      <protection/>
    </xf>
    <xf numFmtId="180" fontId="6" fillId="0" borderId="19" xfId="266" applyNumberFormat="1" applyFont="1" applyBorder="1" applyAlignment="1">
      <alignment horizontal="center" vertical="center"/>
      <protection/>
    </xf>
    <xf numFmtId="0" fontId="6" fillId="0" borderId="19" xfId="108" applyFont="1" applyBorder="1" applyAlignment="1">
      <alignment horizontal="center" vertical="center" wrapText="1"/>
      <protection/>
    </xf>
    <xf numFmtId="0" fontId="54" fillId="0" borderId="19" xfId="108" applyFont="1" applyBorder="1" applyAlignment="1">
      <alignment horizontal="center" vertical="center" wrapText="1"/>
      <protection/>
    </xf>
    <xf numFmtId="0" fontId="8" fillId="0" borderId="13" xfId="108" applyFont="1" applyBorder="1" applyAlignment="1">
      <alignment horizontal="center" vertical="center" wrapText="1"/>
      <protection/>
    </xf>
    <xf numFmtId="180" fontId="6" fillId="0" borderId="13" xfId="108" applyNumberFormat="1" applyFont="1" applyBorder="1" applyAlignment="1">
      <alignment horizontal="center" vertical="center" wrapText="1"/>
      <protection/>
    </xf>
    <xf numFmtId="0" fontId="4" fillId="0" borderId="10" xfId="256" applyFont="1" applyBorder="1" applyAlignment="1">
      <alignment horizontal="center" vertical="center" wrapText="1"/>
      <protection/>
    </xf>
    <xf numFmtId="180" fontId="5" fillId="0" borderId="15" xfId="108" applyNumberFormat="1" applyFont="1" applyBorder="1" applyAlignment="1">
      <alignment horizontal="center" vertical="center" wrapText="1"/>
      <protection/>
    </xf>
    <xf numFmtId="0" fontId="6" fillId="0" borderId="19" xfId="256" applyFont="1" applyBorder="1" applyAlignment="1" applyProtection="1">
      <alignment horizontal="center" vertical="center"/>
      <protection/>
    </xf>
    <xf numFmtId="180" fontId="6" fillId="0" borderId="19" xfId="256" applyNumberFormat="1" applyFont="1" applyFill="1" applyBorder="1" applyAlignment="1" applyProtection="1">
      <alignment horizontal="center" vertical="center" wrapText="1"/>
      <protection/>
    </xf>
    <xf numFmtId="0" fontId="6" fillId="0" borderId="19" xfId="256" applyFont="1" applyFill="1" applyBorder="1" applyAlignment="1" applyProtection="1">
      <alignment horizontal="center" vertical="center" wrapText="1"/>
      <protection/>
    </xf>
    <xf numFmtId="180" fontId="6" fillId="0" borderId="15" xfId="265" applyNumberFormat="1" applyFont="1" applyBorder="1" applyAlignment="1">
      <alignment horizontal="center" vertical="center" wrapText="1"/>
      <protection/>
    </xf>
    <xf numFmtId="0" fontId="6" fillId="0" borderId="0" xfId="265" applyFont="1" applyAlignment="1">
      <alignment horizontal="center" vertical="center"/>
      <protection/>
    </xf>
    <xf numFmtId="180" fontId="5" fillId="0" borderId="15" xfId="231" applyNumberFormat="1" applyFont="1" applyFill="1" applyBorder="1" applyAlignment="1">
      <alignment horizontal="center" vertical="center"/>
      <protection/>
    </xf>
    <xf numFmtId="180" fontId="5" fillId="0" borderId="19" xfId="231" applyNumberFormat="1" applyFont="1" applyFill="1" applyBorder="1" applyAlignment="1">
      <alignment horizontal="center" vertical="center"/>
      <protection/>
    </xf>
    <xf numFmtId="0" fontId="6" fillId="0" borderId="19" xfId="231" applyFont="1" applyFill="1" applyBorder="1" applyAlignment="1">
      <alignment horizontal="center" vertical="center"/>
      <protection/>
    </xf>
    <xf numFmtId="180" fontId="6" fillId="0" borderId="15" xfId="230" applyNumberFormat="1" applyFont="1" applyBorder="1" applyAlignment="1">
      <alignment horizontal="center" vertical="center" wrapText="1"/>
      <protection/>
    </xf>
    <xf numFmtId="0" fontId="6" fillId="0" borderId="19" xfId="230" applyFont="1" applyBorder="1" applyAlignment="1">
      <alignment horizontal="center" vertical="center"/>
      <protection/>
    </xf>
    <xf numFmtId="180" fontId="6" fillId="0" borderId="19" xfId="230" applyNumberFormat="1" applyFont="1" applyBorder="1" applyAlignment="1">
      <alignment horizontal="center" vertical="center" wrapText="1"/>
      <protection/>
    </xf>
    <xf numFmtId="180" fontId="54" fillId="0" borderId="15" xfId="253" applyNumberFormat="1" applyFont="1" applyBorder="1" applyAlignment="1">
      <alignment horizontal="center" vertical="center" wrapText="1"/>
      <protection/>
    </xf>
    <xf numFmtId="180" fontId="54" fillId="0" borderId="19" xfId="253" applyNumberFormat="1" applyFont="1" applyBorder="1" applyAlignment="1">
      <alignment horizontal="center" vertical="center" wrapText="1"/>
      <protection/>
    </xf>
    <xf numFmtId="180" fontId="6" fillId="0" borderId="15" xfId="256" applyNumberFormat="1" applyFont="1" applyBorder="1" applyAlignment="1">
      <alignment horizontal="center" vertical="center" wrapText="1"/>
      <protection/>
    </xf>
    <xf numFmtId="180" fontId="6" fillId="0" borderId="19" xfId="0" applyNumberFormat="1" applyFont="1" applyBorder="1" applyAlignment="1">
      <alignment horizontal="center" vertical="center"/>
    </xf>
    <xf numFmtId="0" fontId="6" fillId="0" borderId="19" xfId="266" applyFont="1" applyFill="1" applyBorder="1" applyAlignment="1">
      <alignment horizontal="center" vertical="center"/>
      <protection/>
    </xf>
    <xf numFmtId="180" fontId="6" fillId="0" borderId="19" xfId="266" applyNumberFormat="1" applyFont="1" applyFill="1" applyBorder="1" applyAlignment="1">
      <alignment horizontal="center" vertical="center"/>
      <protection/>
    </xf>
    <xf numFmtId="180" fontId="6" fillId="0" borderId="15" xfId="108" applyNumberFormat="1" applyFont="1" applyBorder="1" applyAlignment="1">
      <alignment horizontal="center" vertical="center" wrapText="1"/>
      <protection/>
    </xf>
    <xf numFmtId="180" fontId="6" fillId="0" borderId="19" xfId="108" applyNumberFormat="1" applyFont="1" applyBorder="1" applyAlignment="1">
      <alignment horizontal="center" vertical="center" wrapText="1"/>
      <protection/>
    </xf>
    <xf numFmtId="0" fontId="6" fillId="0" borderId="19" xfId="256" applyNumberFormat="1" applyFont="1" applyBorder="1" applyAlignment="1">
      <alignment horizontal="center" vertical="center" wrapText="1"/>
      <protection/>
    </xf>
    <xf numFmtId="0" fontId="4" fillId="0" borderId="20" xfId="256" applyFont="1" applyBorder="1" applyAlignment="1">
      <alignment horizontal="center" vertical="center"/>
      <protection/>
    </xf>
    <xf numFmtId="0" fontId="6" fillId="0" borderId="19" xfId="256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 vertical="center"/>
    </xf>
    <xf numFmtId="0" fontId="6" fillId="0" borderId="15" xfId="256" applyFont="1" applyBorder="1" applyAlignment="1">
      <alignment horizontal="center" vertical="center"/>
      <protection/>
    </xf>
    <xf numFmtId="49" fontId="6" fillId="0" borderId="19" xfId="256" applyNumberFormat="1" applyFont="1" applyBorder="1" applyAlignment="1">
      <alignment horizontal="center" vertical="center" wrapText="1"/>
      <protection/>
    </xf>
    <xf numFmtId="180" fontId="6" fillId="0" borderId="19" xfId="230" applyNumberFormat="1" applyFont="1" applyBorder="1" applyAlignment="1">
      <alignment horizontal="center" vertical="center"/>
      <protection/>
    </xf>
    <xf numFmtId="0" fontId="6" fillId="0" borderId="15" xfId="230" applyFont="1" applyBorder="1" applyAlignment="1">
      <alignment horizontal="center" vertical="center" wrapText="1"/>
      <protection/>
    </xf>
    <xf numFmtId="0" fontId="56" fillId="0" borderId="19" xfId="256" applyFont="1" applyBorder="1" applyAlignment="1">
      <alignment horizontal="center" vertical="center"/>
      <protection/>
    </xf>
    <xf numFmtId="180" fontId="6" fillId="0" borderId="19" xfId="266" applyNumberFormat="1" applyFont="1" applyBorder="1" applyAlignment="1">
      <alignment horizontal="center" vertical="center" wrapText="1"/>
      <protection/>
    </xf>
    <xf numFmtId="0" fontId="9" fillId="0" borderId="15" xfId="256" applyFont="1" applyBorder="1" applyAlignment="1">
      <alignment horizontal="center" vertical="center"/>
      <protection/>
    </xf>
    <xf numFmtId="0" fontId="6" fillId="0" borderId="15" xfId="256" applyFont="1" applyBorder="1" applyAlignment="1">
      <alignment horizontal="center" vertical="center" wrapText="1"/>
      <protection/>
    </xf>
    <xf numFmtId="181" fontId="0" fillId="0" borderId="0" xfId="0" applyNumberFormat="1" applyAlignment="1">
      <alignment vertical="center"/>
    </xf>
    <xf numFmtId="181" fontId="5" fillId="0" borderId="13" xfId="256" applyNumberFormat="1" applyFont="1" applyBorder="1" applyAlignment="1">
      <alignment horizontal="center" vertical="center" wrapText="1"/>
      <protection/>
    </xf>
    <xf numFmtId="181" fontId="6" fillId="0" borderId="13" xfId="256" applyNumberFormat="1" applyFont="1" applyBorder="1" applyAlignment="1">
      <alignment horizontal="center" vertical="center" wrapText="1"/>
      <protection/>
    </xf>
    <xf numFmtId="0" fontId="6" fillId="0" borderId="19" xfId="264" applyFont="1" applyBorder="1" applyAlignment="1">
      <alignment horizontal="center" vertical="center"/>
      <protection/>
    </xf>
    <xf numFmtId="0" fontId="6" fillId="0" borderId="19" xfId="264" applyFont="1" applyBorder="1" applyAlignment="1">
      <alignment horizontal="center" vertical="center" wrapText="1"/>
      <protection/>
    </xf>
    <xf numFmtId="181" fontId="6" fillId="0" borderId="19" xfId="264" applyNumberFormat="1" applyFont="1" applyBorder="1" applyAlignment="1">
      <alignment horizontal="center" vertical="center" wrapText="1"/>
      <protection/>
    </xf>
    <xf numFmtId="0" fontId="56" fillId="0" borderId="19" xfId="231" applyFont="1" applyFill="1" applyBorder="1" applyAlignment="1">
      <alignment horizontal="center" vertical="center"/>
      <protection/>
    </xf>
    <xf numFmtId="181" fontId="5" fillId="0" borderId="13" xfId="231" applyNumberFormat="1" applyFont="1" applyFill="1" applyBorder="1" applyAlignment="1">
      <alignment horizontal="center" vertical="center"/>
      <protection/>
    </xf>
    <xf numFmtId="0" fontId="6" fillId="0" borderId="19" xfId="121" applyFont="1" applyBorder="1" applyAlignment="1">
      <alignment horizontal="center" vertical="center" wrapText="1"/>
      <protection/>
    </xf>
    <xf numFmtId="0" fontId="6" fillId="0" borderId="13" xfId="121" applyFont="1" applyBorder="1" applyAlignment="1">
      <alignment horizontal="center" vertical="center" wrapText="1"/>
      <protection/>
    </xf>
    <xf numFmtId="181" fontId="6" fillId="0" borderId="13" xfId="121" applyNumberFormat="1" applyFont="1" applyBorder="1" applyAlignment="1">
      <alignment horizontal="center" vertical="center" wrapText="1"/>
      <protection/>
    </xf>
    <xf numFmtId="0" fontId="56" fillId="0" borderId="19" xfId="113" applyFont="1" applyBorder="1" applyAlignment="1">
      <alignment horizontal="center" vertical="center" wrapText="1"/>
      <protection/>
    </xf>
    <xf numFmtId="0" fontId="54" fillId="0" borderId="19" xfId="113" applyFont="1" applyBorder="1" applyAlignment="1">
      <alignment horizontal="center" vertical="center" wrapText="1"/>
      <protection/>
    </xf>
    <xf numFmtId="0" fontId="55" fillId="0" borderId="13" xfId="113" applyFont="1" applyBorder="1" applyAlignment="1">
      <alignment horizontal="center" vertical="center" wrapText="1"/>
      <protection/>
    </xf>
    <xf numFmtId="181" fontId="54" fillId="0" borderId="13" xfId="113" applyNumberFormat="1" applyFont="1" applyBorder="1" applyAlignment="1">
      <alignment horizontal="center" vertical="center" wrapText="1"/>
      <protection/>
    </xf>
    <xf numFmtId="181" fontId="6" fillId="0" borderId="19" xfId="256" applyNumberFormat="1" applyFont="1" applyBorder="1" applyAlignment="1">
      <alignment horizontal="center" vertical="center" wrapText="1"/>
      <protection/>
    </xf>
    <xf numFmtId="0" fontId="6" fillId="0" borderId="19" xfId="259" applyFont="1" applyBorder="1" applyAlignment="1">
      <alignment horizontal="center" vertical="center" wrapText="1"/>
      <protection/>
    </xf>
    <xf numFmtId="0" fontId="6" fillId="0" borderId="13" xfId="259" applyFont="1" applyBorder="1" applyAlignment="1">
      <alignment horizontal="center" vertical="center" wrapText="1"/>
      <protection/>
    </xf>
    <xf numFmtId="181" fontId="6" fillId="0" borderId="13" xfId="259" applyNumberFormat="1" applyFont="1" applyBorder="1" applyAlignment="1">
      <alignment horizontal="center" vertical="center" wrapText="1"/>
      <protection/>
    </xf>
    <xf numFmtId="0" fontId="54" fillId="0" borderId="19" xfId="256" applyFont="1" applyBorder="1" applyAlignment="1">
      <alignment horizontal="center" vertical="center"/>
      <protection/>
    </xf>
    <xf numFmtId="181" fontId="6" fillId="0" borderId="19" xfId="256" applyNumberFormat="1" applyFont="1" applyBorder="1" applyAlignment="1">
      <alignment horizontal="center" vertical="center"/>
      <protection/>
    </xf>
    <xf numFmtId="0" fontId="56" fillId="0" borderId="19" xfId="108" applyFont="1" applyBorder="1" applyAlignment="1">
      <alignment horizontal="center" vertical="center" wrapText="1"/>
      <protection/>
    </xf>
    <xf numFmtId="181" fontId="6" fillId="0" borderId="13" xfId="108" applyNumberFormat="1" applyFont="1" applyBorder="1" applyAlignment="1">
      <alignment horizontal="center" vertical="center" wrapText="1"/>
      <protection/>
    </xf>
    <xf numFmtId="181" fontId="5" fillId="0" borderId="15" xfId="256" applyNumberFormat="1" applyFont="1" applyBorder="1" applyAlignment="1">
      <alignment horizontal="center" vertical="center" wrapText="1"/>
      <protection/>
    </xf>
    <xf numFmtId="181" fontId="6" fillId="0" borderId="15" xfId="256" applyNumberFormat="1" applyFont="1" applyBorder="1" applyAlignment="1">
      <alignment horizontal="center" vertical="center" wrapText="1"/>
      <protection/>
    </xf>
    <xf numFmtId="0" fontId="6" fillId="0" borderId="0" xfId="264" applyFont="1" applyAlignment="1">
      <alignment horizontal="center" vertical="center"/>
      <protection/>
    </xf>
    <xf numFmtId="180" fontId="6" fillId="0" borderId="19" xfId="264" applyNumberFormat="1" applyFont="1" applyBorder="1" applyAlignment="1">
      <alignment horizontal="center" vertical="center" wrapText="1"/>
      <protection/>
    </xf>
    <xf numFmtId="181" fontId="5" fillId="0" borderId="15" xfId="231" applyNumberFormat="1" applyFont="1" applyFill="1" applyBorder="1" applyAlignment="1">
      <alignment horizontal="center" vertical="center"/>
      <protection/>
    </xf>
    <xf numFmtId="181" fontId="6" fillId="0" borderId="15" xfId="121" applyNumberFormat="1" applyFont="1" applyBorder="1" applyAlignment="1">
      <alignment horizontal="center" vertical="center" wrapText="1"/>
      <protection/>
    </xf>
    <xf numFmtId="0" fontId="6" fillId="0" borderId="19" xfId="121" applyFont="1" applyBorder="1" applyAlignment="1">
      <alignment horizontal="center" vertical="center"/>
      <protection/>
    </xf>
    <xf numFmtId="180" fontId="6" fillId="0" borderId="19" xfId="121" applyNumberFormat="1" applyFont="1" applyBorder="1" applyAlignment="1">
      <alignment horizontal="center" vertical="center" wrapText="1"/>
      <protection/>
    </xf>
    <xf numFmtId="181" fontId="54" fillId="0" borderId="15" xfId="113" applyNumberFormat="1" applyFont="1" applyBorder="1" applyAlignment="1">
      <alignment horizontal="center" vertical="center" wrapText="1"/>
      <protection/>
    </xf>
    <xf numFmtId="180" fontId="54" fillId="0" borderId="19" xfId="113" applyNumberFormat="1" applyFont="1" applyBorder="1" applyAlignment="1">
      <alignment horizontal="center" vertical="center" wrapText="1"/>
      <protection/>
    </xf>
    <xf numFmtId="181" fontId="6" fillId="0" borderId="15" xfId="259" applyNumberFormat="1" applyFont="1" applyBorder="1" applyAlignment="1">
      <alignment horizontal="center" vertical="center" wrapText="1"/>
      <protection/>
    </xf>
    <xf numFmtId="180" fontId="6" fillId="0" borderId="19" xfId="259" applyNumberFormat="1" applyFont="1" applyBorder="1" applyAlignment="1">
      <alignment horizontal="center" vertical="center" wrapText="1"/>
      <protection/>
    </xf>
    <xf numFmtId="0" fontId="6" fillId="0" borderId="19" xfId="256" applyFont="1" applyFill="1" applyBorder="1" applyAlignment="1">
      <alignment horizontal="center" vertical="center"/>
      <protection/>
    </xf>
    <xf numFmtId="180" fontId="6" fillId="0" borderId="19" xfId="256" applyNumberFormat="1" applyFont="1" applyFill="1" applyBorder="1" applyAlignment="1">
      <alignment horizontal="center" vertical="center"/>
      <protection/>
    </xf>
    <xf numFmtId="181" fontId="6" fillId="0" borderId="15" xfId="108" applyNumberFormat="1" applyFont="1" applyBorder="1" applyAlignment="1">
      <alignment horizontal="center" vertical="center" wrapText="1"/>
      <protection/>
    </xf>
    <xf numFmtId="0" fontId="4" fillId="0" borderId="19" xfId="256" applyNumberFormat="1" applyFont="1" applyFill="1" applyBorder="1" applyAlignment="1" applyProtection="1">
      <alignment horizontal="center" vertical="center" wrapText="1"/>
      <protection/>
    </xf>
    <xf numFmtId="0" fontId="4" fillId="0" borderId="15" xfId="256" applyBorder="1" applyAlignment="1">
      <alignment horizontal="center" vertical="center"/>
      <protection/>
    </xf>
    <xf numFmtId="49" fontId="10" fillId="0" borderId="19" xfId="256" applyNumberFormat="1" applyFont="1" applyBorder="1" applyAlignment="1">
      <alignment horizontal="center" vertical="center" wrapText="1"/>
      <protection/>
    </xf>
    <xf numFmtId="0" fontId="4" fillId="0" borderId="19" xfId="256" applyFont="1" applyBorder="1" applyAlignment="1">
      <alignment horizontal="center" vertical="center"/>
      <protection/>
    </xf>
    <xf numFmtId="0" fontId="57" fillId="0" borderId="15" xfId="121" applyFont="1" applyBorder="1" applyAlignment="1">
      <alignment vertical="center" wrapText="1"/>
      <protection/>
    </xf>
    <xf numFmtId="0" fontId="4" fillId="0" borderId="15" xfId="256" applyFont="1" applyBorder="1" applyAlignment="1">
      <alignment horizontal="center" vertical="center"/>
      <protection/>
    </xf>
    <xf numFmtId="0" fontId="58" fillId="0" borderId="19" xfId="256" applyFont="1" applyBorder="1" applyAlignment="1">
      <alignment horizontal="center" vertical="center"/>
      <protection/>
    </xf>
    <xf numFmtId="180" fontId="6" fillId="0" borderId="15" xfId="259" applyNumberFormat="1" applyFont="1" applyBorder="1" applyAlignment="1">
      <alignment horizontal="center" vertical="center"/>
      <protection/>
    </xf>
    <xf numFmtId="0" fontId="11" fillId="0" borderId="15" xfId="256" applyFont="1" applyBorder="1" applyAlignment="1">
      <alignment horizontal="center" vertical="center"/>
      <protection/>
    </xf>
    <xf numFmtId="0" fontId="10" fillId="0" borderId="15" xfId="256" applyFont="1" applyBorder="1" applyAlignment="1">
      <alignment vertical="center" wrapText="1"/>
      <protection/>
    </xf>
    <xf numFmtId="0" fontId="4" fillId="0" borderId="19" xfId="256" applyFont="1" applyBorder="1">
      <alignment vertical="center"/>
      <protection/>
    </xf>
    <xf numFmtId="181" fontId="54" fillId="0" borderId="13" xfId="256" applyNumberFormat="1" applyFont="1" applyBorder="1" applyAlignment="1">
      <alignment horizontal="center" vertical="center" wrapText="1"/>
      <protection/>
    </xf>
    <xf numFmtId="0" fontId="54" fillId="0" borderId="19" xfId="263" applyFont="1" applyBorder="1" applyAlignment="1">
      <alignment horizontal="center" vertical="center" wrapText="1"/>
      <protection/>
    </xf>
    <xf numFmtId="0" fontId="54" fillId="0" borderId="13" xfId="263" applyFont="1" applyBorder="1" applyAlignment="1">
      <alignment horizontal="center" vertical="center" wrapText="1"/>
      <protection/>
    </xf>
    <xf numFmtId="181" fontId="54" fillId="0" borderId="13" xfId="263" applyNumberFormat="1" applyFont="1" applyBorder="1" applyAlignment="1">
      <alignment horizontal="center" vertical="center" wrapText="1"/>
      <protection/>
    </xf>
    <xf numFmtId="0" fontId="54" fillId="0" borderId="19" xfId="263" applyFont="1" applyBorder="1" applyAlignment="1">
      <alignment horizontal="center" vertical="center"/>
      <protection/>
    </xf>
    <xf numFmtId="181" fontId="54" fillId="0" borderId="19" xfId="263" applyNumberFormat="1" applyFont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/>
    </xf>
    <xf numFmtId="181" fontId="54" fillId="0" borderId="13" xfId="0" applyNumberFormat="1" applyFont="1" applyFill="1" applyBorder="1" applyAlignment="1">
      <alignment horizontal="center" vertical="center"/>
    </xf>
    <xf numFmtId="0" fontId="54" fillId="0" borderId="19" xfId="77" applyFont="1" applyBorder="1" applyAlignment="1">
      <alignment horizontal="center" vertical="center" wrapText="1"/>
      <protection/>
    </xf>
    <xf numFmtId="0" fontId="54" fillId="0" borderId="13" xfId="77" applyFont="1" applyBorder="1" applyAlignment="1">
      <alignment horizontal="center" vertical="center" wrapText="1"/>
      <protection/>
    </xf>
    <xf numFmtId="181" fontId="54" fillId="0" borderId="13" xfId="77" applyNumberFormat="1" applyFont="1" applyBorder="1" applyAlignment="1">
      <alignment horizontal="center" vertical="center" wrapText="1"/>
      <protection/>
    </xf>
    <xf numFmtId="0" fontId="54" fillId="0" borderId="13" xfId="256" applyFont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/>
    </xf>
    <xf numFmtId="181" fontId="54" fillId="0" borderId="19" xfId="256" applyNumberFormat="1" applyFont="1" applyBorder="1" applyAlignment="1">
      <alignment horizontal="center" vertical="center" wrapText="1"/>
      <protection/>
    </xf>
    <xf numFmtId="0" fontId="54" fillId="0" borderId="19" xfId="213" applyFont="1" applyBorder="1" applyAlignment="1">
      <alignment horizontal="center" vertical="center" wrapText="1"/>
      <protection/>
    </xf>
    <xf numFmtId="0" fontId="54" fillId="0" borderId="13" xfId="213" applyFont="1" applyBorder="1" applyAlignment="1">
      <alignment horizontal="center" vertical="center" wrapText="1"/>
      <protection/>
    </xf>
    <xf numFmtId="181" fontId="54" fillId="0" borderId="13" xfId="213" applyNumberFormat="1" applyFont="1" applyBorder="1" applyAlignment="1">
      <alignment horizontal="center" vertical="center" wrapText="1"/>
      <protection/>
    </xf>
    <xf numFmtId="181" fontId="54" fillId="0" borderId="19" xfId="256" applyNumberFormat="1" applyFont="1" applyBorder="1" applyAlignment="1">
      <alignment horizontal="center" vertical="center"/>
      <protection/>
    </xf>
    <xf numFmtId="0" fontId="55" fillId="0" borderId="13" xfId="256" applyFont="1" applyBorder="1" applyAlignment="1">
      <alignment horizontal="center" vertical="center" wrapText="1"/>
      <protection/>
    </xf>
    <xf numFmtId="181" fontId="54" fillId="0" borderId="15" xfId="256" applyNumberFormat="1" applyFont="1" applyBorder="1" applyAlignment="1">
      <alignment horizontal="center" vertical="center" wrapText="1"/>
      <protection/>
    </xf>
    <xf numFmtId="0" fontId="54" fillId="0" borderId="19" xfId="256" applyFont="1" applyBorder="1" applyAlignment="1" applyProtection="1">
      <alignment horizontal="center" vertical="center"/>
      <protection/>
    </xf>
    <xf numFmtId="181" fontId="54" fillId="0" borderId="19" xfId="256" applyNumberFormat="1" applyFont="1" applyFill="1" applyBorder="1" applyAlignment="1" applyProtection="1">
      <alignment horizontal="center" vertical="center" wrapText="1"/>
      <protection/>
    </xf>
    <xf numFmtId="0" fontId="54" fillId="0" borderId="19" xfId="256" applyFont="1" applyFill="1" applyBorder="1" applyAlignment="1" applyProtection="1">
      <alignment horizontal="center" vertical="center" wrapText="1"/>
      <protection/>
    </xf>
    <xf numFmtId="181" fontId="54" fillId="0" borderId="15" xfId="263" applyNumberFormat="1" applyFont="1" applyBorder="1" applyAlignment="1">
      <alignment horizontal="center" vertical="center" wrapText="1"/>
      <protection/>
    </xf>
    <xf numFmtId="0" fontId="54" fillId="0" borderId="0" xfId="263" applyFont="1" applyAlignment="1">
      <alignment horizontal="center" vertical="center"/>
      <protection/>
    </xf>
    <xf numFmtId="181" fontId="54" fillId="0" borderId="15" xfId="0" applyNumberFormat="1" applyFont="1" applyFill="1" applyBorder="1" applyAlignment="1">
      <alignment horizontal="center" vertical="center"/>
    </xf>
    <xf numFmtId="181" fontId="54" fillId="0" borderId="19" xfId="0" applyNumberFormat="1" applyFont="1" applyFill="1" applyBorder="1" applyAlignment="1">
      <alignment horizontal="center" vertical="center"/>
    </xf>
    <xf numFmtId="181" fontId="54" fillId="0" borderId="15" xfId="77" applyNumberFormat="1" applyFont="1" applyBorder="1" applyAlignment="1">
      <alignment horizontal="center" vertical="center" wrapText="1"/>
      <protection/>
    </xf>
    <xf numFmtId="0" fontId="54" fillId="0" borderId="19" xfId="77" applyNumberFormat="1" applyFont="1" applyBorder="1" applyAlignment="1">
      <alignment horizontal="center" vertical="center"/>
      <protection/>
    </xf>
    <xf numFmtId="181" fontId="54" fillId="0" borderId="19" xfId="77" applyNumberFormat="1" applyFont="1" applyBorder="1" applyAlignment="1">
      <alignment horizontal="center" vertical="center" wrapText="1"/>
      <protection/>
    </xf>
    <xf numFmtId="0" fontId="54" fillId="0" borderId="19" xfId="77" applyFont="1" applyBorder="1" applyAlignment="1">
      <alignment horizontal="center" vertical="center"/>
      <protection/>
    </xf>
    <xf numFmtId="181" fontId="54" fillId="0" borderId="19" xfId="113" applyNumberFormat="1" applyFont="1" applyBorder="1" applyAlignment="1">
      <alignment horizontal="center" vertical="center" wrapText="1"/>
      <protection/>
    </xf>
    <xf numFmtId="181" fontId="54" fillId="0" borderId="19" xfId="0" applyNumberFormat="1" applyFont="1" applyBorder="1" applyAlignment="1">
      <alignment horizontal="center" vertical="center"/>
    </xf>
    <xf numFmtId="181" fontId="54" fillId="0" borderId="15" xfId="213" applyNumberFormat="1" applyFont="1" applyBorder="1" applyAlignment="1">
      <alignment horizontal="center" vertical="center" wrapText="1"/>
      <protection/>
    </xf>
    <xf numFmtId="181" fontId="54" fillId="0" borderId="19" xfId="213" applyNumberFormat="1" applyFont="1" applyBorder="1" applyAlignment="1">
      <alignment horizontal="center" vertical="center" wrapText="1"/>
      <protection/>
    </xf>
    <xf numFmtId="0" fontId="54" fillId="0" borderId="19" xfId="256" applyFont="1" applyFill="1" applyBorder="1" applyAlignment="1">
      <alignment horizontal="center" vertical="center"/>
      <protection/>
    </xf>
    <xf numFmtId="181" fontId="54" fillId="0" borderId="19" xfId="256" applyNumberFormat="1" applyFont="1" applyFill="1" applyBorder="1" applyAlignment="1">
      <alignment horizontal="center" vertical="center"/>
      <protection/>
    </xf>
    <xf numFmtId="0" fontId="54" fillId="0" borderId="19" xfId="256" applyNumberFormat="1" applyFont="1" applyBorder="1" applyAlignment="1">
      <alignment horizontal="center" vertical="center" wrapText="1"/>
      <protection/>
    </xf>
    <xf numFmtId="181" fontId="54" fillId="0" borderId="15" xfId="116" applyNumberFormat="1" applyFont="1" applyBorder="1" applyAlignment="1">
      <alignment horizontal="center" vertical="center" wrapText="1"/>
      <protection/>
    </xf>
    <xf numFmtId="0" fontId="6" fillId="0" borderId="15" xfId="116" applyFont="1" applyBorder="1" applyAlignment="1">
      <alignment vertical="center" wrapText="1"/>
      <protection/>
    </xf>
    <xf numFmtId="0" fontId="56" fillId="0" borderId="15" xfId="256" applyFont="1" applyBorder="1" applyAlignment="1">
      <alignment horizontal="center" vertical="center"/>
      <protection/>
    </xf>
    <xf numFmtId="0" fontId="6" fillId="0" borderId="15" xfId="256" applyFont="1" applyBorder="1" applyAlignment="1">
      <alignment vertical="center" wrapText="1"/>
      <protection/>
    </xf>
    <xf numFmtId="0" fontId="6" fillId="0" borderId="19" xfId="256" applyFont="1" applyBorder="1">
      <alignment vertical="center"/>
      <protection/>
    </xf>
    <xf numFmtId="0" fontId="6" fillId="0" borderId="19" xfId="262" applyFont="1" applyBorder="1" applyAlignment="1">
      <alignment horizontal="center" vertical="center" wrapText="1"/>
      <protection/>
    </xf>
    <xf numFmtId="0" fontId="6" fillId="0" borderId="13" xfId="262" applyFont="1" applyBorder="1" applyAlignment="1">
      <alignment horizontal="center" vertical="center" wrapText="1"/>
      <protection/>
    </xf>
    <xf numFmtId="0" fontId="6" fillId="0" borderId="19" xfId="261" applyFont="1" applyBorder="1" applyAlignment="1">
      <alignment horizontal="center" vertical="center"/>
      <protection/>
    </xf>
    <xf numFmtId="0" fontId="6" fillId="0" borderId="19" xfId="261" applyFont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9" xfId="77" applyFont="1" applyBorder="1" applyAlignment="1">
      <alignment horizontal="center" vertical="center" wrapText="1"/>
      <protection/>
    </xf>
    <xf numFmtId="0" fontId="6" fillId="0" borderId="13" xfId="77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3" xfId="108" applyFont="1" applyBorder="1" applyAlignment="1">
      <alignment horizontal="center" vertical="center" wrapText="1"/>
      <protection/>
    </xf>
    <xf numFmtId="181" fontId="6" fillId="0" borderId="19" xfId="256" applyNumberFormat="1" applyFont="1" applyFill="1" applyBorder="1" applyAlignment="1" applyProtection="1">
      <alignment horizontal="center" vertical="center" wrapText="1"/>
      <protection/>
    </xf>
    <xf numFmtId="0" fontId="6" fillId="0" borderId="15" xfId="262" applyFont="1" applyBorder="1" applyAlignment="1">
      <alignment horizontal="center" vertical="center" wrapText="1"/>
      <protection/>
    </xf>
    <xf numFmtId="0" fontId="6" fillId="0" borderId="0" xfId="261" applyFont="1" applyAlignment="1">
      <alignment horizontal="center" vertical="center"/>
      <protection/>
    </xf>
    <xf numFmtId="181" fontId="5" fillId="0" borderId="15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77" applyFont="1" applyBorder="1" applyAlignment="1">
      <alignment horizontal="center" vertical="center" wrapText="1"/>
      <protection/>
    </xf>
    <xf numFmtId="0" fontId="6" fillId="0" borderId="19" xfId="77" applyFont="1" applyBorder="1" applyAlignment="1">
      <alignment horizontal="center" vertical="center"/>
      <protection/>
    </xf>
    <xf numFmtId="0" fontId="6" fillId="0" borderId="19" xfId="251" applyFont="1" applyBorder="1" applyAlignment="1">
      <alignment horizontal="center" vertical="center" wrapText="1"/>
      <protection/>
    </xf>
    <xf numFmtId="0" fontId="6" fillId="0" borderId="15" xfId="259" applyFont="1" applyBorder="1" applyAlignment="1">
      <alignment horizontal="center" vertical="center" wrapText="1"/>
      <protection/>
    </xf>
    <xf numFmtId="181" fontId="6" fillId="0" borderId="19" xfId="256" applyNumberFormat="1" applyFont="1" applyFill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 wrapText="1"/>
      <protection/>
    </xf>
    <xf numFmtId="0" fontId="6" fillId="0" borderId="15" xfId="116" applyFont="1" applyBorder="1" applyAlignment="1">
      <alignment horizontal="center" vertical="center" wrapText="1"/>
      <protection/>
    </xf>
    <xf numFmtId="0" fontId="59" fillId="0" borderId="15" xfId="116" applyFont="1" applyBorder="1" applyAlignment="1">
      <alignment vertical="center" wrapText="1"/>
      <protection/>
    </xf>
    <xf numFmtId="0" fontId="6" fillId="0" borderId="15" xfId="259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180" fontId="5" fillId="0" borderId="13" xfId="256" applyNumberFormat="1" applyFont="1" applyBorder="1" applyAlignment="1">
      <alignment horizontal="center" vertical="center" wrapText="1"/>
      <protection/>
    </xf>
    <xf numFmtId="0" fontId="6" fillId="0" borderId="19" xfId="260" applyFont="1" applyBorder="1" applyAlignment="1">
      <alignment horizontal="center" vertical="center" wrapText="1"/>
      <protection/>
    </xf>
    <xf numFmtId="0" fontId="6" fillId="0" borderId="13" xfId="260" applyFont="1" applyBorder="1" applyAlignment="1">
      <alignment horizontal="center" vertical="center" wrapText="1"/>
      <protection/>
    </xf>
    <xf numFmtId="180" fontId="6" fillId="0" borderId="13" xfId="260" applyNumberFormat="1" applyFont="1" applyBorder="1" applyAlignment="1">
      <alignment horizontal="center" vertical="center" wrapText="1"/>
      <protection/>
    </xf>
    <xf numFmtId="0" fontId="6" fillId="0" borderId="19" xfId="260" applyFont="1" applyBorder="1" applyAlignment="1">
      <alignment horizontal="center" vertical="center"/>
      <protection/>
    </xf>
    <xf numFmtId="180" fontId="6" fillId="0" borderId="19" xfId="260" applyNumberFormat="1" applyFont="1" applyBorder="1" applyAlignment="1">
      <alignment horizontal="center" vertical="center" wrapText="1"/>
      <protection/>
    </xf>
    <xf numFmtId="180" fontId="5" fillId="0" borderId="13" xfId="0" applyNumberFormat="1" applyFont="1" applyFill="1" applyBorder="1" applyAlignment="1">
      <alignment horizontal="center" vertical="center"/>
    </xf>
    <xf numFmtId="180" fontId="6" fillId="0" borderId="13" xfId="77" applyNumberFormat="1" applyFont="1" applyBorder="1" applyAlignment="1">
      <alignment horizontal="center" vertical="center" wrapText="1"/>
      <protection/>
    </xf>
    <xf numFmtId="0" fontId="54" fillId="0" borderId="13" xfId="113" applyFont="1" applyBorder="1" applyAlignment="1">
      <alignment horizontal="center" vertical="center" wrapText="1"/>
      <protection/>
    </xf>
    <xf numFmtId="180" fontId="54" fillId="0" borderId="13" xfId="113" applyNumberFormat="1" applyFont="1" applyBorder="1" applyAlignment="1">
      <alignment horizontal="center" vertical="center" wrapText="1"/>
      <protection/>
    </xf>
    <xf numFmtId="0" fontId="6" fillId="0" borderId="19" xfId="334" applyFont="1" applyBorder="1" applyAlignment="1">
      <alignment horizontal="center" vertical="center"/>
      <protection/>
    </xf>
    <xf numFmtId="0" fontId="6" fillId="0" borderId="19" xfId="213" applyFont="1" applyBorder="1" applyAlignment="1">
      <alignment horizontal="center" vertical="center" wrapText="1"/>
      <protection/>
    </xf>
    <xf numFmtId="0" fontId="6" fillId="0" borderId="13" xfId="213" applyFont="1" applyBorder="1" applyAlignment="1">
      <alignment horizontal="center" vertical="center" wrapText="1"/>
      <protection/>
    </xf>
    <xf numFmtId="180" fontId="6" fillId="0" borderId="13" xfId="213" applyNumberFormat="1" applyFont="1" applyBorder="1" applyAlignment="1">
      <alignment horizontal="center" vertical="center" wrapText="1"/>
      <protection/>
    </xf>
    <xf numFmtId="180" fontId="6" fillId="0" borderId="19" xfId="256" applyNumberFormat="1" applyFont="1" applyBorder="1" applyAlignment="1">
      <alignment horizontal="center" vertical="center"/>
      <protection/>
    </xf>
    <xf numFmtId="180" fontId="5" fillId="0" borderId="15" xfId="256" applyNumberFormat="1" applyFont="1" applyBorder="1" applyAlignment="1">
      <alignment horizontal="center" vertical="center" wrapText="1"/>
      <protection/>
    </xf>
    <xf numFmtId="180" fontId="6" fillId="0" borderId="15" xfId="260" applyNumberFormat="1" applyFont="1" applyBorder="1" applyAlignment="1">
      <alignment horizontal="center" vertical="center" wrapText="1"/>
      <protection/>
    </xf>
    <xf numFmtId="0" fontId="6" fillId="0" borderId="0" xfId="260" applyFont="1" applyAlignment="1">
      <alignment horizontal="center" vertical="center"/>
      <protection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15" xfId="77" applyNumberFormat="1" applyFont="1" applyBorder="1" applyAlignment="1">
      <alignment horizontal="center" vertical="center" wrapText="1"/>
      <protection/>
    </xf>
    <xf numFmtId="0" fontId="6" fillId="0" borderId="19" xfId="252" applyFont="1" applyBorder="1" applyAlignment="1">
      <alignment horizontal="center" vertical="center" wrapText="1"/>
      <protection/>
    </xf>
    <xf numFmtId="180" fontId="6" fillId="0" borderId="19" xfId="77" applyNumberFormat="1" applyFont="1" applyBorder="1" applyAlignment="1">
      <alignment horizontal="center" vertical="center" wrapText="1"/>
      <protection/>
    </xf>
    <xf numFmtId="180" fontId="54" fillId="0" borderId="15" xfId="113" applyNumberFormat="1" applyFont="1" applyBorder="1" applyAlignment="1">
      <alignment horizontal="center" vertical="center" wrapText="1"/>
      <protection/>
    </xf>
    <xf numFmtId="180" fontId="6" fillId="0" borderId="19" xfId="334" applyNumberFormat="1" applyFont="1" applyBorder="1" applyAlignment="1">
      <alignment horizontal="center" vertical="center"/>
      <protection/>
    </xf>
    <xf numFmtId="180" fontId="6" fillId="0" borderId="15" xfId="213" applyNumberFormat="1" applyFont="1" applyBorder="1" applyAlignment="1">
      <alignment horizontal="center" vertical="center" wrapText="1"/>
      <protection/>
    </xf>
    <xf numFmtId="180" fontId="6" fillId="0" borderId="19" xfId="213" applyNumberFormat="1" applyFont="1" applyBorder="1" applyAlignment="1">
      <alignment horizontal="center" vertical="center" wrapText="1"/>
      <protection/>
    </xf>
    <xf numFmtId="180" fontId="6" fillId="0" borderId="15" xfId="116" applyNumberFormat="1" applyFont="1" applyBorder="1" applyAlignment="1">
      <alignment horizontal="center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0" fontId="14" fillId="0" borderId="23" xfId="108" applyFont="1" applyBorder="1" applyAlignment="1">
      <alignment horizontal="center" vertical="center" wrapText="1"/>
      <protection/>
    </xf>
    <xf numFmtId="0" fontId="4" fillId="0" borderId="19" xfId="108" applyFont="1" applyBorder="1" applyAlignment="1">
      <alignment horizontal="center" vertical="center"/>
      <protection/>
    </xf>
    <xf numFmtId="180" fontId="14" fillId="0" borderId="13" xfId="256" applyNumberFormat="1" applyFont="1" applyBorder="1" applyAlignment="1">
      <alignment horizontal="center" vertical="center" wrapText="1"/>
      <protection/>
    </xf>
    <xf numFmtId="0" fontId="4" fillId="0" borderId="19" xfId="258" applyFont="1" applyBorder="1" applyAlignment="1">
      <alignment horizontal="center" vertical="center" wrapText="1"/>
      <protection/>
    </xf>
    <xf numFmtId="0" fontId="4" fillId="0" borderId="13" xfId="258" applyFont="1" applyBorder="1" applyAlignment="1">
      <alignment horizontal="center" vertical="center" wrapText="1"/>
      <protection/>
    </xf>
    <xf numFmtId="180" fontId="4" fillId="0" borderId="13" xfId="258" applyNumberFormat="1" applyFont="1" applyBorder="1" applyAlignment="1">
      <alignment horizontal="center" vertical="center" wrapText="1"/>
      <protection/>
    </xf>
    <xf numFmtId="0" fontId="4" fillId="0" borderId="19" xfId="258" applyFont="1" applyBorder="1" applyAlignment="1">
      <alignment horizontal="center" vertical="center"/>
      <protection/>
    </xf>
    <xf numFmtId="180" fontId="4" fillId="0" borderId="19" xfId="258" applyNumberFormat="1" applyFont="1" applyBorder="1" applyAlignment="1">
      <alignment horizontal="center" vertical="center" wrapText="1"/>
      <protection/>
    </xf>
    <xf numFmtId="0" fontId="4" fillId="0" borderId="19" xfId="330" applyFont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center" vertical="center"/>
    </xf>
    <xf numFmtId="0" fontId="4" fillId="0" borderId="13" xfId="330" applyFont="1" applyBorder="1" applyAlignment="1">
      <alignment horizontal="center" vertical="center" wrapText="1"/>
      <protection/>
    </xf>
    <xf numFmtId="180" fontId="4" fillId="0" borderId="13" xfId="330" applyNumberFormat="1" applyFont="1" applyBorder="1" applyAlignment="1">
      <alignment horizontal="center" vertical="center" wrapText="1"/>
      <protection/>
    </xf>
    <xf numFmtId="0" fontId="60" fillId="0" borderId="19" xfId="113" applyFont="1" applyBorder="1" applyAlignment="1">
      <alignment horizontal="center" vertical="center" wrapText="1"/>
      <protection/>
    </xf>
    <xf numFmtId="0" fontId="60" fillId="0" borderId="13" xfId="113" applyFont="1" applyBorder="1" applyAlignment="1">
      <alignment horizontal="center" vertical="center" wrapText="1"/>
      <protection/>
    </xf>
    <xf numFmtId="180" fontId="60" fillId="0" borderId="13" xfId="113" applyNumberFormat="1" applyFont="1" applyBorder="1" applyAlignment="1">
      <alignment horizontal="center" vertical="center" wrapText="1"/>
      <protection/>
    </xf>
    <xf numFmtId="180" fontId="4" fillId="0" borderId="13" xfId="256" applyNumberFormat="1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/>
    </xf>
    <xf numFmtId="0" fontId="4" fillId="0" borderId="19" xfId="328" applyFont="1" applyBorder="1" applyAlignment="1">
      <alignment horizontal="center" vertical="center"/>
      <protection/>
    </xf>
    <xf numFmtId="180" fontId="4" fillId="0" borderId="19" xfId="256" applyNumberFormat="1" applyFont="1" applyBorder="1" applyAlignment="1">
      <alignment horizontal="center" vertical="center" wrapText="1"/>
      <protection/>
    </xf>
    <xf numFmtId="0" fontId="4" fillId="0" borderId="19" xfId="259" applyFont="1" applyBorder="1" applyAlignment="1">
      <alignment horizontal="center" vertical="center" wrapText="1"/>
      <protection/>
    </xf>
    <xf numFmtId="0" fontId="4" fillId="0" borderId="13" xfId="259" applyFont="1" applyBorder="1" applyAlignment="1">
      <alignment horizontal="center" vertical="center" wrapText="1"/>
      <protection/>
    </xf>
    <xf numFmtId="180" fontId="4" fillId="0" borderId="13" xfId="259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9" xfId="108" applyFont="1" applyBorder="1" applyAlignment="1">
      <alignment horizontal="center" vertical="center" wrapText="1"/>
      <protection/>
    </xf>
    <xf numFmtId="0" fontId="60" fillId="0" borderId="19" xfId="108" applyFont="1" applyBorder="1" applyAlignment="1">
      <alignment horizontal="center" vertical="center" wrapText="1"/>
      <protection/>
    </xf>
    <xf numFmtId="0" fontId="15" fillId="0" borderId="13" xfId="108" applyFont="1" applyBorder="1" applyAlignment="1">
      <alignment horizontal="center" vertical="center" wrapText="1"/>
      <protection/>
    </xf>
    <xf numFmtId="180" fontId="4" fillId="0" borderId="13" xfId="108" applyNumberFormat="1" applyFont="1" applyBorder="1" applyAlignment="1">
      <alignment horizontal="center" vertical="center" wrapText="1"/>
      <protection/>
    </xf>
    <xf numFmtId="180" fontId="14" fillId="0" borderId="15" xfId="256" applyNumberFormat="1" applyFont="1" applyBorder="1" applyAlignment="1">
      <alignment horizontal="center" vertical="center" wrapText="1"/>
      <protection/>
    </xf>
    <xf numFmtId="180" fontId="4" fillId="0" borderId="19" xfId="108" applyNumberFormat="1" applyFont="1" applyBorder="1" applyAlignment="1">
      <alignment horizontal="center" vertical="center" wrapText="1"/>
      <protection/>
    </xf>
    <xf numFmtId="180" fontId="4" fillId="0" borderId="19" xfId="108" applyNumberFormat="1" applyFont="1" applyBorder="1" applyAlignment="1">
      <alignment horizontal="center" vertical="center"/>
      <protection/>
    </xf>
    <xf numFmtId="0" fontId="4" fillId="0" borderId="19" xfId="256" applyFont="1" applyFill="1" applyBorder="1" applyAlignment="1" applyProtection="1">
      <alignment horizontal="center" vertical="center" wrapText="1"/>
      <protection/>
    </xf>
    <xf numFmtId="180" fontId="4" fillId="0" borderId="15" xfId="258" applyNumberFormat="1" applyFont="1" applyBorder="1" applyAlignment="1">
      <alignment horizontal="center" vertical="center" wrapText="1"/>
      <protection/>
    </xf>
    <xf numFmtId="0" fontId="4" fillId="0" borderId="0" xfId="258" applyFont="1" applyAlignment="1">
      <alignment horizontal="center" vertical="center"/>
      <protection/>
    </xf>
    <xf numFmtId="180" fontId="14" fillId="0" borderId="15" xfId="0" applyNumberFormat="1" applyFont="1" applyFill="1" applyBorder="1" applyAlignment="1">
      <alignment horizontal="center" vertical="center"/>
    </xf>
    <xf numFmtId="180" fontId="1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15" xfId="330" applyNumberFormat="1" applyFont="1" applyBorder="1" applyAlignment="1">
      <alignment horizontal="center" vertical="center" wrapText="1"/>
      <protection/>
    </xf>
    <xf numFmtId="0" fontId="4" fillId="0" borderId="19" xfId="330" applyFont="1" applyBorder="1" applyAlignment="1">
      <alignment horizontal="center" vertical="center"/>
      <protection/>
    </xf>
    <xf numFmtId="180" fontId="4" fillId="0" borderId="19" xfId="330" applyNumberFormat="1" applyFont="1" applyBorder="1" applyAlignment="1">
      <alignment horizontal="center" vertical="center" wrapText="1"/>
      <protection/>
    </xf>
    <xf numFmtId="180" fontId="60" fillId="0" borderId="15" xfId="113" applyNumberFormat="1" applyFont="1" applyBorder="1" applyAlignment="1">
      <alignment horizontal="center" vertical="center" wrapText="1"/>
      <protection/>
    </xf>
    <xf numFmtId="180" fontId="60" fillId="0" borderId="19" xfId="113" applyNumberFormat="1" applyFont="1" applyBorder="1" applyAlignment="1">
      <alignment horizontal="center" vertical="center" wrapText="1"/>
      <protection/>
    </xf>
    <xf numFmtId="180" fontId="4" fillId="0" borderId="15" xfId="256" applyNumberFormat="1" applyFont="1" applyBorder="1" applyAlignment="1">
      <alignment horizontal="center" vertical="center" wrapText="1"/>
      <protection/>
    </xf>
    <xf numFmtId="180" fontId="4" fillId="0" borderId="19" xfId="328" applyNumberFormat="1" applyFont="1" applyBorder="1" applyAlignment="1">
      <alignment horizontal="center" vertical="center"/>
      <protection/>
    </xf>
    <xf numFmtId="180" fontId="4" fillId="0" borderId="15" xfId="259" applyNumberFormat="1" applyFont="1" applyBorder="1" applyAlignment="1">
      <alignment horizontal="center" vertical="center" wrapText="1"/>
      <protection/>
    </xf>
    <xf numFmtId="180" fontId="4" fillId="0" borderId="19" xfId="259" applyNumberFormat="1" applyFont="1" applyBorder="1" applyAlignment="1">
      <alignment horizontal="center" vertical="center" wrapText="1"/>
      <protection/>
    </xf>
    <xf numFmtId="180" fontId="4" fillId="0" borderId="15" xfId="0" applyNumberFormat="1" applyFont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15" xfId="108" applyNumberFormat="1" applyFont="1" applyBorder="1" applyAlignment="1">
      <alignment horizontal="center" vertical="center" wrapText="1"/>
      <protection/>
    </xf>
    <xf numFmtId="0" fontId="4" fillId="0" borderId="19" xfId="256" applyNumberFormat="1" applyFont="1" applyBorder="1" applyAlignment="1">
      <alignment horizontal="center" vertical="center" wrapText="1"/>
      <protection/>
    </xf>
    <xf numFmtId="180" fontId="4" fillId="0" borderId="19" xfId="330" applyNumberFormat="1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180" fontId="60" fillId="0" borderId="15" xfId="259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 wrapText="1"/>
    </xf>
    <xf numFmtId="180" fontId="14" fillId="0" borderId="13" xfId="0" applyNumberFormat="1" applyFont="1" applyBorder="1" applyAlignment="1">
      <alignment horizontal="center" vertical="center" wrapText="1"/>
    </xf>
    <xf numFmtId="0" fontId="4" fillId="0" borderId="19" xfId="273" applyFont="1" applyBorder="1" applyAlignment="1">
      <alignment horizontal="center" vertical="center" wrapText="1"/>
      <protection/>
    </xf>
    <xf numFmtId="0" fontId="4" fillId="0" borderId="13" xfId="273" applyFont="1" applyBorder="1" applyAlignment="1">
      <alignment horizontal="center" vertical="center" wrapText="1"/>
      <protection/>
    </xf>
    <xf numFmtId="180" fontId="4" fillId="0" borderId="13" xfId="273" applyNumberFormat="1" applyFont="1" applyBorder="1" applyAlignment="1">
      <alignment horizontal="center" vertical="center" wrapText="1"/>
      <protection/>
    </xf>
    <xf numFmtId="0" fontId="4" fillId="0" borderId="19" xfId="257" applyFont="1" applyBorder="1" applyAlignment="1">
      <alignment horizontal="center" vertical="center"/>
      <protection/>
    </xf>
    <xf numFmtId="0" fontId="4" fillId="0" borderId="19" xfId="257" applyFont="1" applyBorder="1" applyAlignment="1">
      <alignment horizontal="center" vertical="center" wrapText="1"/>
      <protection/>
    </xf>
    <xf numFmtId="180" fontId="4" fillId="0" borderId="19" xfId="257" applyNumberFormat="1" applyFont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4" fillId="0" borderId="19" xfId="333" applyFont="1" applyBorder="1" applyAlignment="1">
      <alignment horizontal="center" vertical="center" wrapText="1"/>
      <protection/>
    </xf>
    <xf numFmtId="0" fontId="4" fillId="0" borderId="13" xfId="333" applyFont="1" applyBorder="1" applyAlignment="1">
      <alignment horizontal="center" vertical="center" wrapText="1"/>
      <protection/>
    </xf>
    <xf numFmtId="180" fontId="4" fillId="0" borderId="13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9" xfId="335" applyFont="1" applyBorder="1" applyAlignment="1">
      <alignment horizontal="center" vertical="center"/>
      <protection/>
    </xf>
    <xf numFmtId="0" fontId="4" fillId="0" borderId="19" xfId="213" applyFont="1" applyBorder="1" applyAlignment="1">
      <alignment horizontal="center" vertical="center" wrapText="1"/>
      <protection/>
    </xf>
    <xf numFmtId="0" fontId="4" fillId="0" borderId="13" xfId="213" applyFont="1" applyBorder="1" applyAlignment="1">
      <alignment horizontal="center" vertical="center" wrapText="1"/>
      <protection/>
    </xf>
    <xf numFmtId="180" fontId="4" fillId="0" borderId="13" xfId="213" applyNumberFormat="1" applyFont="1" applyBorder="1" applyAlignment="1">
      <alignment horizontal="center" vertical="center" wrapText="1"/>
      <protection/>
    </xf>
    <xf numFmtId="180" fontId="4" fillId="0" borderId="19" xfId="0" applyNumberFormat="1" applyFont="1" applyBorder="1" applyAlignment="1">
      <alignment horizontal="center" vertical="center"/>
    </xf>
    <xf numFmtId="0" fontId="4" fillId="0" borderId="19" xfId="256" applyBorder="1" applyAlignment="1">
      <alignment horizontal="center" vertical="center"/>
      <protection/>
    </xf>
    <xf numFmtId="180" fontId="14" fillId="0" borderId="15" xfId="0" applyNumberFormat="1" applyFont="1" applyBorder="1" applyAlignment="1">
      <alignment horizontal="center" vertical="center" wrapText="1"/>
    </xf>
    <xf numFmtId="180" fontId="4" fillId="0" borderId="15" xfId="273" applyNumberFormat="1" applyFont="1" applyBorder="1" applyAlignment="1">
      <alignment horizontal="center" vertical="center" wrapText="1"/>
      <protection/>
    </xf>
    <xf numFmtId="180" fontId="4" fillId="0" borderId="19" xfId="273" applyNumberFormat="1" applyFont="1" applyBorder="1" applyAlignment="1">
      <alignment horizontal="center" vertical="center" wrapText="1"/>
      <protection/>
    </xf>
    <xf numFmtId="0" fontId="4" fillId="0" borderId="0" xfId="257" applyFont="1" applyAlignment="1">
      <alignment horizontal="center" vertical="center"/>
      <protection/>
    </xf>
    <xf numFmtId="180" fontId="60" fillId="0" borderId="19" xfId="0" applyNumberFormat="1" applyFont="1" applyFill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9" xfId="333" applyFont="1" applyBorder="1" applyAlignment="1">
      <alignment horizontal="center" vertical="center"/>
      <protection/>
    </xf>
    <xf numFmtId="180" fontId="4" fillId="0" borderId="19" xfId="333" applyNumberFormat="1" applyFont="1" applyBorder="1" applyAlignment="1">
      <alignment horizontal="center" vertical="center" wrapText="1"/>
      <protection/>
    </xf>
    <xf numFmtId="180" fontId="14" fillId="0" borderId="19" xfId="0" applyNumberFormat="1" applyFont="1" applyBorder="1" applyAlignment="1">
      <alignment horizontal="center" vertical="center" wrapText="1"/>
    </xf>
    <xf numFmtId="180" fontId="4" fillId="0" borderId="19" xfId="335" applyNumberFormat="1" applyFont="1" applyBorder="1" applyAlignment="1">
      <alignment horizontal="center" vertical="center"/>
      <protection/>
    </xf>
    <xf numFmtId="180" fontId="4" fillId="0" borderId="15" xfId="213" applyNumberFormat="1" applyFont="1" applyBorder="1" applyAlignment="1">
      <alignment horizontal="center" vertical="center" wrapText="1"/>
      <protection/>
    </xf>
    <xf numFmtId="180" fontId="4" fillId="0" borderId="19" xfId="213" applyNumberFormat="1" applyFont="1" applyBorder="1" applyAlignment="1">
      <alignment horizontal="center" vertical="center" wrapText="1"/>
      <protection/>
    </xf>
    <xf numFmtId="49" fontId="4" fillId="0" borderId="19" xfId="256" applyNumberForma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0" fontId="5" fillId="0" borderId="23" xfId="108" applyFont="1" applyBorder="1" applyAlignment="1">
      <alignment horizontal="center" vertical="center" wrapText="1"/>
      <protection/>
    </xf>
    <xf numFmtId="0" fontId="6" fillId="0" borderId="19" xfId="108" applyFont="1" applyBorder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9" xfId="272" applyFont="1" applyBorder="1" applyAlignment="1">
      <alignment horizontal="center" vertical="center" wrapText="1"/>
      <protection/>
    </xf>
    <xf numFmtId="0" fontId="6" fillId="0" borderId="13" xfId="272" applyFont="1" applyBorder="1" applyAlignment="1">
      <alignment horizontal="center" vertical="center" wrapText="1"/>
      <protection/>
    </xf>
    <xf numFmtId="180" fontId="6" fillId="0" borderId="13" xfId="272" applyNumberFormat="1" applyFont="1" applyBorder="1" applyAlignment="1">
      <alignment horizontal="center" vertical="center" wrapText="1"/>
      <protection/>
    </xf>
    <xf numFmtId="0" fontId="6" fillId="0" borderId="19" xfId="272" applyFont="1" applyBorder="1" applyAlignment="1">
      <alignment horizontal="center" vertical="center"/>
      <protection/>
    </xf>
    <xf numFmtId="180" fontId="6" fillId="0" borderId="19" xfId="272" applyNumberFormat="1" applyFont="1" applyBorder="1" applyAlignment="1">
      <alignment horizontal="center" vertical="center" wrapText="1"/>
      <protection/>
    </xf>
    <xf numFmtId="0" fontId="6" fillId="0" borderId="19" xfId="333" applyFont="1" applyBorder="1" applyAlignment="1">
      <alignment horizontal="center" vertical="center" wrapText="1"/>
      <protection/>
    </xf>
    <xf numFmtId="0" fontId="6" fillId="0" borderId="13" xfId="333" applyFont="1" applyBorder="1" applyAlignment="1">
      <alignment horizontal="center" vertical="center" wrapText="1"/>
      <protection/>
    </xf>
    <xf numFmtId="180" fontId="6" fillId="0" borderId="13" xfId="0" applyNumberFormat="1" applyFont="1" applyBorder="1" applyAlignment="1">
      <alignment horizontal="center" vertical="center" wrapText="1"/>
    </xf>
    <xf numFmtId="0" fontId="56" fillId="0" borderId="19" xfId="147" applyFont="1" applyBorder="1" applyAlignment="1">
      <alignment horizontal="center" vertical="center" wrapText="1"/>
      <protection/>
    </xf>
    <xf numFmtId="0" fontId="54" fillId="0" borderId="19" xfId="147" applyFont="1" applyBorder="1" applyAlignment="1">
      <alignment horizontal="center" vertical="center" wrapText="1"/>
      <protection/>
    </xf>
    <xf numFmtId="0" fontId="54" fillId="0" borderId="13" xfId="147" applyFont="1" applyBorder="1" applyAlignment="1">
      <alignment horizontal="center" vertical="center" wrapText="1"/>
      <protection/>
    </xf>
    <xf numFmtId="180" fontId="54" fillId="0" borderId="13" xfId="147" applyNumberFormat="1" applyFont="1" applyBorder="1" applyAlignment="1">
      <alignment horizontal="center" vertical="center" wrapText="1"/>
      <protection/>
    </xf>
    <xf numFmtId="0" fontId="6" fillId="0" borderId="19" xfId="331" applyFont="1" applyBorder="1" applyAlignment="1">
      <alignment horizontal="center" vertical="center"/>
      <protection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23" xfId="108" applyFont="1" applyBorder="1" applyAlignment="1">
      <alignment horizontal="center" vertical="center" wrapText="1"/>
      <protection/>
    </xf>
    <xf numFmtId="180" fontId="6" fillId="0" borderId="23" xfId="108" applyNumberFormat="1" applyFont="1" applyBorder="1" applyAlignment="1">
      <alignment horizontal="center" vertical="center" wrapText="1"/>
      <protection/>
    </xf>
    <xf numFmtId="0" fontId="6" fillId="0" borderId="23" xfId="108" applyFont="1" applyFill="1" applyBorder="1" applyAlignment="1" applyProtection="1">
      <alignment horizontal="center" vertical="center" wrapText="1"/>
      <protection/>
    </xf>
    <xf numFmtId="180" fontId="6" fillId="0" borderId="23" xfId="108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180" fontId="6" fillId="0" borderId="15" xfId="272" applyNumberFormat="1" applyFont="1" applyBorder="1" applyAlignment="1">
      <alignment horizontal="center" vertical="center" wrapText="1"/>
      <protection/>
    </xf>
    <xf numFmtId="0" fontId="6" fillId="0" borderId="0" xfId="272" applyFont="1" applyAlignment="1">
      <alignment horizontal="center" vertical="center"/>
      <protection/>
    </xf>
    <xf numFmtId="180" fontId="54" fillId="0" borderId="19" xfId="0" applyNumberFormat="1" applyFont="1" applyFill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9" xfId="333" applyFont="1" applyBorder="1" applyAlignment="1">
      <alignment horizontal="center" vertical="center"/>
      <protection/>
    </xf>
    <xf numFmtId="180" fontId="6" fillId="0" borderId="19" xfId="333" applyNumberFormat="1" applyFont="1" applyBorder="1" applyAlignment="1">
      <alignment horizontal="center" vertical="center" wrapText="1"/>
      <protection/>
    </xf>
    <xf numFmtId="180" fontId="54" fillId="0" borderId="15" xfId="147" applyNumberFormat="1" applyFont="1" applyBorder="1" applyAlignment="1">
      <alignment horizontal="center" vertical="center" wrapText="1"/>
      <protection/>
    </xf>
    <xf numFmtId="180" fontId="54" fillId="0" borderId="19" xfId="147" applyNumberFormat="1" applyFont="1" applyBorder="1" applyAlignment="1">
      <alignment horizontal="center" vertical="center" wrapText="1"/>
      <protection/>
    </xf>
    <xf numFmtId="180" fontId="6" fillId="0" borderId="19" xfId="331" applyNumberFormat="1" applyFont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176" fontId="17" fillId="0" borderId="0" xfId="15" applyFont="1" applyAlignment="1">
      <alignment vertical="center"/>
    </xf>
    <xf numFmtId="0" fontId="4" fillId="0" borderId="0" xfId="256" applyFont="1" applyBorder="1" applyAlignment="1">
      <alignment vertical="center" wrapText="1"/>
      <protection/>
    </xf>
    <xf numFmtId="0" fontId="4" fillId="0" borderId="0" xfId="256">
      <alignment vertical="center"/>
      <protection/>
    </xf>
    <xf numFmtId="180" fontId="6" fillId="0" borderId="19" xfId="333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0" xfId="331" applyFont="1" applyBorder="1" applyAlignment="1">
      <alignment horizontal="center" vertical="center"/>
      <protection/>
    </xf>
    <xf numFmtId="0" fontId="61" fillId="0" borderId="19" xfId="256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2" fillId="0" borderId="19" xfId="256" applyFont="1" applyBorder="1" applyAlignment="1">
      <alignment horizontal="center" vertical="center"/>
      <protection/>
    </xf>
    <xf numFmtId="181" fontId="62" fillId="0" borderId="13" xfId="0" applyNumberFormat="1" applyFont="1" applyFill="1" applyBorder="1" applyAlignment="1">
      <alignment horizontal="center" vertical="center" wrapText="1"/>
    </xf>
    <xf numFmtId="0" fontId="62" fillId="0" borderId="19" xfId="271" applyFont="1" applyBorder="1" applyAlignment="1">
      <alignment horizontal="center" vertical="center" wrapText="1"/>
      <protection/>
    </xf>
    <xf numFmtId="0" fontId="62" fillId="0" borderId="13" xfId="271" applyFont="1" applyBorder="1" applyAlignment="1">
      <alignment horizontal="center" vertical="center" wrapText="1"/>
      <protection/>
    </xf>
    <xf numFmtId="0" fontId="62" fillId="0" borderId="19" xfId="271" applyFont="1" applyBorder="1" applyAlignment="1">
      <alignment horizontal="center" vertical="center"/>
      <protection/>
    </xf>
    <xf numFmtId="0" fontId="63" fillId="0" borderId="19" xfId="280" applyFont="1" applyFill="1" applyBorder="1" applyAlignment="1">
      <alignment horizontal="center" vertical="center"/>
      <protection/>
    </xf>
    <xf numFmtId="181" fontId="61" fillId="0" borderId="13" xfId="0" applyNumberFormat="1" applyFont="1" applyFill="1" applyBorder="1" applyAlignment="1">
      <alignment horizontal="center" vertical="center"/>
    </xf>
    <xf numFmtId="0" fontId="62" fillId="0" borderId="19" xfId="329" applyFont="1" applyBorder="1" applyAlignment="1">
      <alignment horizontal="center" vertical="center" wrapText="1"/>
      <protection/>
    </xf>
    <xf numFmtId="0" fontId="62" fillId="0" borderId="13" xfId="329" applyFont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81" fontId="63" fillId="0" borderId="13" xfId="0" applyNumberFormat="1" applyFont="1" applyBorder="1" applyAlignment="1">
      <alignment horizontal="center" vertical="center" wrapText="1"/>
    </xf>
    <xf numFmtId="0" fontId="63" fillId="0" borderId="19" xfId="271" applyFont="1" applyBorder="1" applyAlignment="1">
      <alignment horizontal="center" vertical="center" wrapText="1"/>
      <protection/>
    </xf>
    <xf numFmtId="0" fontId="62" fillId="0" borderId="19" xfId="108" applyFont="1" applyBorder="1" applyAlignment="1">
      <alignment horizontal="center" vertical="center" wrapText="1"/>
      <protection/>
    </xf>
    <xf numFmtId="0" fontId="62" fillId="0" borderId="13" xfId="108" applyFont="1" applyBorder="1" applyAlignment="1">
      <alignment horizontal="center" vertical="center" wrapText="1"/>
      <protection/>
    </xf>
    <xf numFmtId="0" fontId="62" fillId="0" borderId="19" xfId="278" applyFont="1" applyBorder="1" applyAlignment="1">
      <alignment horizontal="center" vertical="center"/>
      <protection/>
    </xf>
    <xf numFmtId="0" fontId="62" fillId="0" borderId="19" xfId="256" applyFont="1" applyBorder="1" applyAlignment="1">
      <alignment horizontal="center" vertical="center" wrapText="1"/>
      <protection/>
    </xf>
    <xf numFmtId="0" fontId="62" fillId="0" borderId="19" xfId="256" applyNumberFormat="1" applyFont="1" applyBorder="1" applyAlignment="1">
      <alignment horizontal="center" vertical="center" wrapText="1"/>
      <protection/>
    </xf>
    <xf numFmtId="0" fontId="62" fillId="0" borderId="19" xfId="216" applyFont="1" applyBorder="1" applyAlignment="1">
      <alignment horizontal="center" vertical="center" wrapText="1"/>
      <protection/>
    </xf>
    <xf numFmtId="0" fontId="62" fillId="0" borderId="13" xfId="216" applyFont="1" applyBorder="1" applyAlignment="1">
      <alignment horizontal="center" vertical="center" wrapText="1"/>
      <protection/>
    </xf>
    <xf numFmtId="0" fontId="63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181" fontId="62" fillId="0" borderId="19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181" fontId="62" fillId="0" borderId="13" xfId="256" applyNumberFormat="1" applyFont="1" applyBorder="1" applyAlignment="1">
      <alignment horizontal="center" vertical="center" wrapText="1"/>
      <protection/>
    </xf>
    <xf numFmtId="181" fontId="62" fillId="0" borderId="15" xfId="0" applyNumberFormat="1" applyFont="1" applyFill="1" applyBorder="1" applyAlignment="1">
      <alignment horizontal="center" vertical="center" wrapText="1"/>
    </xf>
    <xf numFmtId="0" fontId="62" fillId="0" borderId="19" xfId="256" applyFont="1" applyBorder="1" applyAlignment="1" applyProtection="1">
      <alignment horizontal="center" vertical="center"/>
      <protection/>
    </xf>
    <xf numFmtId="0" fontId="62" fillId="0" borderId="19" xfId="256" applyFont="1" applyFill="1" applyBorder="1" applyAlignment="1" applyProtection="1">
      <alignment horizontal="center" vertical="center" wrapText="1"/>
      <protection/>
    </xf>
    <xf numFmtId="0" fontId="62" fillId="0" borderId="15" xfId="271" applyFont="1" applyBorder="1" applyAlignment="1">
      <alignment horizontal="center" vertical="center" wrapText="1"/>
      <protection/>
    </xf>
    <xf numFmtId="180" fontId="62" fillId="0" borderId="19" xfId="271" applyNumberFormat="1" applyFont="1" applyBorder="1" applyAlignment="1">
      <alignment horizontal="center" vertical="center" wrapText="1"/>
      <protection/>
    </xf>
    <xf numFmtId="0" fontId="62" fillId="0" borderId="0" xfId="271" applyFont="1" applyAlignment="1">
      <alignment horizontal="center" vertical="center"/>
      <protection/>
    </xf>
    <xf numFmtId="181" fontId="61" fillId="0" borderId="15" xfId="0" applyNumberFormat="1" applyFont="1" applyFill="1" applyBorder="1" applyAlignment="1">
      <alignment horizontal="center" vertical="center"/>
    </xf>
    <xf numFmtId="180" fontId="63" fillId="0" borderId="19" xfId="280" applyNumberFormat="1" applyFont="1" applyFill="1" applyBorder="1" applyAlignment="1">
      <alignment horizontal="center" vertical="center"/>
      <protection/>
    </xf>
    <xf numFmtId="0" fontId="62" fillId="0" borderId="15" xfId="329" applyFont="1" applyBorder="1" applyAlignment="1">
      <alignment horizontal="center" vertical="center" wrapText="1"/>
      <protection/>
    </xf>
    <xf numFmtId="0" fontId="62" fillId="0" borderId="19" xfId="329" applyFont="1" applyBorder="1" applyAlignment="1">
      <alignment horizontal="center" vertical="center"/>
      <protection/>
    </xf>
    <xf numFmtId="180" fontId="62" fillId="0" borderId="19" xfId="329" applyNumberFormat="1" applyFont="1" applyBorder="1" applyAlignment="1">
      <alignment horizontal="center" vertical="center" wrapText="1"/>
      <protection/>
    </xf>
    <xf numFmtId="181" fontId="63" fillId="0" borderId="15" xfId="0" applyNumberFormat="1" applyFont="1" applyBorder="1" applyAlignment="1">
      <alignment horizontal="center" vertical="center" wrapText="1"/>
    </xf>
    <xf numFmtId="180" fontId="63" fillId="0" borderId="19" xfId="0" applyNumberFormat="1" applyFont="1" applyBorder="1" applyAlignment="1">
      <alignment horizontal="center" vertical="center" wrapText="1"/>
    </xf>
    <xf numFmtId="0" fontId="62" fillId="0" borderId="15" xfId="108" applyFont="1" applyBorder="1" applyAlignment="1">
      <alignment horizontal="center" vertical="center" wrapText="1"/>
      <protection/>
    </xf>
    <xf numFmtId="180" fontId="62" fillId="0" borderId="19" xfId="108" applyNumberFormat="1" applyFont="1" applyBorder="1" applyAlignment="1">
      <alignment horizontal="center" vertical="center" wrapText="1"/>
      <protection/>
    </xf>
    <xf numFmtId="180" fontId="62" fillId="0" borderId="19" xfId="278" applyNumberFormat="1" applyFont="1" applyBorder="1" applyAlignment="1">
      <alignment horizontal="center" vertical="center"/>
      <protection/>
    </xf>
    <xf numFmtId="0" fontId="62" fillId="0" borderId="15" xfId="216" applyFont="1" applyBorder="1" applyAlignment="1">
      <alignment horizontal="center" vertical="center" wrapText="1"/>
      <protection/>
    </xf>
    <xf numFmtId="180" fontId="62" fillId="0" borderId="19" xfId="216" applyNumberFormat="1" applyFont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180" fontId="63" fillId="0" borderId="19" xfId="0" applyNumberFormat="1" applyFont="1" applyBorder="1" applyAlignment="1">
      <alignment horizontal="center" vertical="center"/>
    </xf>
    <xf numFmtId="181" fontId="62" fillId="0" borderId="15" xfId="256" applyNumberFormat="1" applyFont="1" applyBorder="1" applyAlignment="1">
      <alignment horizontal="center" vertical="center" wrapText="1"/>
      <protection/>
    </xf>
    <xf numFmtId="180" fontId="62" fillId="0" borderId="19" xfId="256" applyNumberFormat="1" applyFont="1" applyBorder="1" applyAlignment="1">
      <alignment horizontal="center" vertical="center" wrapText="1"/>
      <protection/>
    </xf>
    <xf numFmtId="176" fontId="0" fillId="0" borderId="0" xfId="15" applyFont="1" applyAlignment="1">
      <alignment vertical="center"/>
    </xf>
    <xf numFmtId="0" fontId="4" fillId="0" borderId="15" xfId="256" applyBorder="1">
      <alignment vertical="center"/>
      <protection/>
    </xf>
    <xf numFmtId="180" fontId="62" fillId="0" borderId="19" xfId="329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vertical="center" wrapText="1"/>
    </xf>
    <xf numFmtId="180" fontId="63" fillId="0" borderId="19" xfId="0" applyNumberFormat="1" applyFont="1" applyFill="1" applyBorder="1" applyAlignment="1">
      <alignment horizontal="center" vertical="center"/>
    </xf>
    <xf numFmtId="0" fontId="4" fillId="0" borderId="15" xfId="256" applyFont="1" applyBorder="1" applyAlignment="1">
      <alignment vertical="center"/>
      <protection/>
    </xf>
    <xf numFmtId="0" fontId="4" fillId="0" borderId="15" xfId="256" applyFont="1" applyBorder="1">
      <alignment vertical="center"/>
      <protection/>
    </xf>
    <xf numFmtId="0" fontId="11" fillId="0" borderId="15" xfId="256" applyFont="1" applyBorder="1">
      <alignment vertical="center"/>
      <protection/>
    </xf>
    <xf numFmtId="0" fontId="18" fillId="0" borderId="15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180" fontId="54" fillId="0" borderId="13" xfId="0" applyNumberFormat="1" applyFont="1" applyFill="1" applyBorder="1" applyAlignment="1">
      <alignment horizontal="center" vertical="center" wrapText="1"/>
    </xf>
    <xf numFmtId="0" fontId="6" fillId="0" borderId="19" xfId="269" applyFont="1" applyBorder="1" applyAlignment="1">
      <alignment horizontal="center" vertical="center"/>
      <protection/>
    </xf>
    <xf numFmtId="0" fontId="6" fillId="0" borderId="19" xfId="269" applyFont="1" applyBorder="1" applyAlignment="1">
      <alignment horizontal="center" vertical="center" wrapText="1"/>
      <protection/>
    </xf>
    <xf numFmtId="180" fontId="6" fillId="0" borderId="19" xfId="269" applyNumberFormat="1" applyFont="1" applyBorder="1" applyAlignment="1">
      <alignment horizontal="center" vertical="center" wrapText="1"/>
      <protection/>
    </xf>
    <xf numFmtId="0" fontId="6" fillId="0" borderId="19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180" fontId="6" fillId="0" borderId="13" xfId="58" applyNumberFormat="1" applyFont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180" fontId="54" fillId="0" borderId="13" xfId="0" applyNumberFormat="1" applyFont="1" applyBorder="1" applyAlignment="1">
      <alignment horizontal="center" vertical="center" wrapText="1"/>
    </xf>
    <xf numFmtId="0" fontId="6" fillId="0" borderId="19" xfId="58" applyFont="1" applyBorder="1" applyAlignment="1">
      <alignment horizontal="center" vertical="center"/>
      <protection/>
    </xf>
    <xf numFmtId="180" fontId="6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4" fillId="0" borderId="15" xfId="0" applyNumberFormat="1" applyFont="1" applyFill="1" applyBorder="1" applyAlignment="1">
      <alignment horizontal="center" vertical="center" wrapText="1"/>
    </xf>
    <xf numFmtId="0" fontId="6" fillId="0" borderId="0" xfId="269" applyFont="1" applyAlignment="1">
      <alignment horizontal="center" vertical="center"/>
      <protection/>
    </xf>
    <xf numFmtId="180" fontId="6" fillId="0" borderId="15" xfId="58" applyNumberFormat="1" applyFont="1" applyBorder="1" applyAlignment="1">
      <alignment horizontal="center" vertical="center" wrapText="1"/>
      <protection/>
    </xf>
    <xf numFmtId="180" fontId="6" fillId="0" borderId="19" xfId="58" applyNumberFormat="1" applyFont="1" applyBorder="1" applyAlignment="1">
      <alignment horizontal="center" vertical="center" wrapText="1"/>
      <protection/>
    </xf>
    <xf numFmtId="180" fontId="54" fillId="0" borderId="15" xfId="0" applyNumberFormat="1" applyFont="1" applyBorder="1" applyAlignment="1">
      <alignment horizontal="center" vertical="center" wrapText="1"/>
    </xf>
    <xf numFmtId="180" fontId="54" fillId="0" borderId="19" xfId="0" applyNumberFormat="1" applyFont="1" applyBorder="1" applyAlignment="1">
      <alignment horizontal="center" vertical="center" wrapText="1"/>
    </xf>
    <xf numFmtId="180" fontId="6" fillId="0" borderId="19" xfId="58" applyNumberFormat="1" applyFont="1" applyBorder="1" applyAlignment="1">
      <alignment horizontal="center" vertical="center"/>
      <protection/>
    </xf>
    <xf numFmtId="180" fontId="6" fillId="0" borderId="15" xfId="0" applyNumberFormat="1" applyFont="1" applyBorder="1" applyAlignment="1">
      <alignment horizontal="center" vertical="center"/>
    </xf>
    <xf numFmtId="180" fontId="54" fillId="0" borderId="19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6" fillId="0" borderId="15" xfId="58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3" xfId="108" applyFont="1" applyBorder="1" applyAlignment="1">
      <alignment horizontal="center" vertical="center" wrapText="1"/>
      <protection/>
    </xf>
    <xf numFmtId="0" fontId="14" fillId="0" borderId="13" xfId="256" applyFont="1" applyBorder="1" applyAlignment="1">
      <alignment horizontal="center" vertical="center" wrapText="1"/>
      <protection/>
    </xf>
    <xf numFmtId="0" fontId="14" fillId="0" borderId="15" xfId="256" applyFont="1" applyBorder="1" applyAlignment="1">
      <alignment horizontal="center" vertical="center" wrapText="1"/>
      <protection/>
    </xf>
    <xf numFmtId="180" fontId="6" fillId="0" borderId="13" xfId="256" applyNumberFormat="1" applyFont="1" applyFill="1" applyBorder="1" applyAlignment="1">
      <alignment horizontal="center" vertical="center"/>
      <protection/>
    </xf>
    <xf numFmtId="0" fontId="6" fillId="0" borderId="19" xfId="274" applyFont="1" applyBorder="1" applyAlignment="1">
      <alignment horizontal="center" vertical="center" wrapText="1"/>
      <protection/>
    </xf>
    <xf numFmtId="0" fontId="6" fillId="0" borderId="13" xfId="274" applyFont="1" applyBorder="1" applyAlignment="1">
      <alignment horizontal="center" vertical="center" wrapText="1"/>
      <protection/>
    </xf>
    <xf numFmtId="0" fontId="56" fillId="0" borderId="19" xfId="108" applyFont="1" applyBorder="1" applyAlignment="1">
      <alignment horizontal="center" vertical="center"/>
      <protection/>
    </xf>
    <xf numFmtId="0" fontId="6" fillId="0" borderId="19" xfId="274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108" applyFont="1" applyBorder="1" applyAlignment="1">
      <alignment horizontal="center" vertical="center" wrapText="1"/>
      <protection/>
    </xf>
    <xf numFmtId="0" fontId="6" fillId="0" borderId="0" xfId="256" applyFont="1" applyAlignment="1">
      <alignment horizontal="center" vertical="center"/>
      <protection/>
    </xf>
    <xf numFmtId="180" fontId="6" fillId="0" borderId="15" xfId="256" applyNumberFormat="1" applyFont="1" applyFill="1" applyBorder="1" applyAlignment="1">
      <alignment horizontal="center" vertical="center"/>
      <protection/>
    </xf>
    <xf numFmtId="0" fontId="6" fillId="0" borderId="15" xfId="274" applyFont="1" applyBorder="1" applyAlignment="1">
      <alignment horizontal="center" vertical="center" wrapText="1"/>
      <protection/>
    </xf>
    <xf numFmtId="180" fontId="6" fillId="0" borderId="19" xfId="274" applyNumberFormat="1" applyFont="1" applyBorder="1" applyAlignment="1">
      <alignment horizontal="center" vertical="center" wrapText="1"/>
      <protection/>
    </xf>
    <xf numFmtId="0" fontId="66" fillId="0" borderId="19" xfId="231" applyFont="1" applyFill="1" applyBorder="1" applyAlignment="1">
      <alignment horizontal="center" vertical="center"/>
      <protection/>
    </xf>
    <xf numFmtId="180" fontId="66" fillId="0" borderId="19" xfId="231" applyNumberFormat="1" applyFont="1" applyFill="1" applyBorder="1" applyAlignment="1">
      <alignment horizontal="center" vertical="center"/>
      <protection/>
    </xf>
    <xf numFmtId="180" fontId="6" fillId="0" borderId="19" xfId="274" applyNumberFormat="1" applyFont="1" applyBorder="1" applyAlignment="1">
      <alignment horizontal="center" vertical="center"/>
      <protection/>
    </xf>
    <xf numFmtId="0" fontId="6" fillId="0" borderId="15" xfId="213" applyFont="1" applyBorder="1" applyAlignment="1">
      <alignment horizontal="center" vertical="center" wrapText="1"/>
      <protection/>
    </xf>
    <xf numFmtId="180" fontId="6" fillId="0" borderId="19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/>
    </xf>
    <xf numFmtId="0" fontId="10" fillId="0" borderId="15" xfId="256" applyFont="1" applyBorder="1" applyAlignment="1">
      <alignment horizontal="center" vertical="center" wrapText="1"/>
      <protection/>
    </xf>
    <xf numFmtId="0" fontId="57" fillId="0" borderId="15" xfId="274" applyFont="1" applyBorder="1" applyAlignment="1">
      <alignment vertical="center" wrapText="1"/>
      <protection/>
    </xf>
    <xf numFmtId="0" fontId="67" fillId="0" borderId="23" xfId="59" applyFont="1" applyBorder="1" applyAlignment="1">
      <alignment horizontal="center" vertical="center" wrapText="1"/>
      <protection/>
    </xf>
    <xf numFmtId="0" fontId="68" fillId="0" borderId="19" xfId="59" applyFont="1" applyBorder="1" applyAlignment="1">
      <alignment horizontal="center" vertical="center"/>
      <protection/>
    </xf>
    <xf numFmtId="180" fontId="68" fillId="0" borderId="13" xfId="256" applyNumberFormat="1" applyFont="1" applyBorder="1" applyAlignment="1">
      <alignment horizontal="center" vertical="center" wrapText="1"/>
      <protection/>
    </xf>
    <xf numFmtId="0" fontId="68" fillId="0" borderId="19" xfId="256" applyFont="1" applyBorder="1" applyAlignment="1">
      <alignment horizontal="center" vertical="center" wrapText="1"/>
      <protection/>
    </xf>
    <xf numFmtId="0" fontId="68" fillId="0" borderId="13" xfId="256" applyFont="1" applyBorder="1" applyAlignment="1">
      <alignment horizontal="center" vertical="center" wrapText="1"/>
      <protection/>
    </xf>
    <xf numFmtId="0" fontId="68" fillId="0" borderId="19" xfId="256" applyFont="1" applyBorder="1" applyAlignment="1">
      <alignment horizontal="center" vertical="center"/>
      <protection/>
    </xf>
    <xf numFmtId="180" fontId="68" fillId="0" borderId="19" xfId="256" applyNumberFormat="1" applyFont="1" applyBorder="1" applyAlignment="1">
      <alignment horizontal="center" vertical="center" wrapText="1"/>
      <protection/>
    </xf>
    <xf numFmtId="0" fontId="69" fillId="0" borderId="19" xfId="240" applyFont="1" applyFill="1" applyBorder="1" applyAlignment="1">
      <alignment horizontal="center" vertical="center"/>
      <protection/>
    </xf>
    <xf numFmtId="0" fontId="67" fillId="0" borderId="19" xfId="240" applyFont="1" applyFill="1" applyBorder="1" applyAlignment="1">
      <alignment horizontal="center" vertical="center"/>
      <protection/>
    </xf>
    <xf numFmtId="180" fontId="67" fillId="0" borderId="13" xfId="240" applyNumberFormat="1" applyFont="1" applyFill="1" applyBorder="1" applyAlignment="1">
      <alignment horizontal="center" vertical="center"/>
      <protection/>
    </xf>
    <xf numFmtId="0" fontId="68" fillId="0" borderId="19" xfId="281" applyFont="1" applyBorder="1" applyAlignment="1">
      <alignment horizontal="center" vertical="center" wrapText="1"/>
      <protection/>
    </xf>
    <xf numFmtId="0" fontId="68" fillId="0" borderId="13" xfId="281" applyFont="1" applyBorder="1" applyAlignment="1">
      <alignment horizontal="center" vertical="center" wrapText="1"/>
      <protection/>
    </xf>
    <xf numFmtId="180" fontId="68" fillId="0" borderId="13" xfId="281" applyNumberFormat="1" applyFont="1" applyBorder="1" applyAlignment="1">
      <alignment horizontal="center" vertical="center" wrapText="1"/>
      <protection/>
    </xf>
    <xf numFmtId="0" fontId="68" fillId="0" borderId="19" xfId="108" applyFont="1" applyBorder="1" applyAlignment="1">
      <alignment horizontal="center" vertical="center"/>
      <protection/>
    </xf>
    <xf numFmtId="180" fontId="69" fillId="0" borderId="13" xfId="0" applyNumberFormat="1" applyFont="1" applyBorder="1" applyAlignment="1">
      <alignment horizontal="center" vertical="center" wrapText="1"/>
    </xf>
    <xf numFmtId="0" fontId="69" fillId="0" borderId="19" xfId="256" applyFont="1" applyBorder="1" applyAlignment="1">
      <alignment horizontal="center" vertical="center" wrapText="1"/>
      <protection/>
    </xf>
    <xf numFmtId="0" fontId="68" fillId="0" borderId="19" xfId="108" applyFont="1" applyBorder="1" applyAlignment="1">
      <alignment horizontal="center" vertical="center" wrapText="1"/>
      <protection/>
    </xf>
    <xf numFmtId="0" fontId="68" fillId="0" borderId="13" xfId="108" applyFont="1" applyBorder="1" applyAlignment="1">
      <alignment horizontal="center" vertical="center" wrapText="1"/>
      <protection/>
    </xf>
    <xf numFmtId="180" fontId="68" fillId="0" borderId="13" xfId="108" applyNumberFormat="1" applyFont="1" applyBorder="1" applyAlignment="1">
      <alignment horizontal="center" vertical="center" wrapText="1"/>
      <protection/>
    </xf>
    <xf numFmtId="0" fontId="68" fillId="0" borderId="19" xfId="213" applyFont="1" applyBorder="1" applyAlignment="1">
      <alignment horizontal="center" vertical="center" wrapText="1"/>
      <protection/>
    </xf>
    <xf numFmtId="0" fontId="68" fillId="0" borderId="13" xfId="213" applyFont="1" applyBorder="1" applyAlignment="1">
      <alignment horizontal="center" vertical="center" wrapText="1"/>
      <protection/>
    </xf>
    <xf numFmtId="180" fontId="68" fillId="0" borderId="13" xfId="213" applyNumberFormat="1" applyFont="1" applyBorder="1" applyAlignment="1">
      <alignment horizontal="center" vertical="center" wrapText="1"/>
      <protection/>
    </xf>
    <xf numFmtId="0" fontId="68" fillId="0" borderId="1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80" fontId="68" fillId="0" borderId="13" xfId="0" applyNumberFormat="1" applyFont="1" applyBorder="1" applyAlignment="1">
      <alignment horizontal="center" vertical="center" wrapText="1"/>
    </xf>
    <xf numFmtId="0" fontId="68" fillId="0" borderId="19" xfId="59" applyFont="1" applyBorder="1" applyAlignment="1">
      <alignment horizontal="center" vertical="center" wrapText="1"/>
      <protection/>
    </xf>
    <xf numFmtId="0" fontId="69" fillId="0" borderId="19" xfId="59" applyFont="1" applyBorder="1" applyAlignment="1">
      <alignment horizontal="center" vertical="center" wrapText="1"/>
      <protection/>
    </xf>
    <xf numFmtId="0" fontId="70" fillId="0" borderId="13" xfId="59" applyFont="1" applyBorder="1" applyAlignment="1">
      <alignment horizontal="center" vertical="center" wrapText="1"/>
      <protection/>
    </xf>
    <xf numFmtId="180" fontId="68" fillId="0" borderId="13" xfId="59" applyNumberFormat="1" applyFont="1" applyBorder="1" applyAlignment="1">
      <alignment horizontal="center" vertical="center" wrapText="1"/>
      <protection/>
    </xf>
    <xf numFmtId="180" fontId="68" fillId="0" borderId="15" xfId="256" applyNumberFormat="1" applyFont="1" applyBorder="1" applyAlignment="1">
      <alignment horizontal="center" vertical="center" wrapText="1"/>
      <protection/>
    </xf>
    <xf numFmtId="0" fontId="68" fillId="0" borderId="23" xfId="59" applyFont="1" applyBorder="1" applyAlignment="1">
      <alignment horizontal="center" vertical="center" wrapText="1"/>
      <protection/>
    </xf>
    <xf numFmtId="180" fontId="68" fillId="0" borderId="23" xfId="59" applyNumberFormat="1" applyFont="1" applyBorder="1" applyAlignment="1">
      <alignment horizontal="center" vertical="center" wrapText="1"/>
      <protection/>
    </xf>
    <xf numFmtId="0" fontId="68" fillId="0" borderId="23" xfId="59" applyFont="1" applyFill="1" applyBorder="1" applyAlignment="1" applyProtection="1">
      <alignment horizontal="center" vertical="center" wrapText="1"/>
      <protection/>
    </xf>
    <xf numFmtId="180" fontId="68" fillId="0" borderId="23" xfId="59" applyNumberFormat="1" applyFont="1" applyFill="1" applyBorder="1" applyAlignment="1" applyProtection="1">
      <alignment horizontal="center" vertical="center" wrapText="1"/>
      <protection/>
    </xf>
    <xf numFmtId="0" fontId="68" fillId="0" borderId="0" xfId="256" applyFont="1" applyAlignment="1">
      <alignment horizontal="center" vertical="center"/>
      <protection/>
    </xf>
    <xf numFmtId="180" fontId="67" fillId="0" borderId="15" xfId="240" applyNumberFormat="1" applyFont="1" applyFill="1" applyBorder="1" applyAlignment="1">
      <alignment horizontal="center" vertical="center"/>
      <protection/>
    </xf>
    <xf numFmtId="180" fontId="67" fillId="0" borderId="19" xfId="240" applyNumberFormat="1" applyFont="1" applyFill="1" applyBorder="1" applyAlignment="1">
      <alignment horizontal="center" vertical="center"/>
      <protection/>
    </xf>
    <xf numFmtId="0" fontId="68" fillId="0" borderId="19" xfId="240" applyFont="1" applyFill="1" applyBorder="1" applyAlignment="1">
      <alignment horizontal="center" vertical="center"/>
      <protection/>
    </xf>
    <xf numFmtId="180" fontId="68" fillId="0" borderId="15" xfId="281" applyNumberFormat="1" applyFont="1" applyBorder="1" applyAlignment="1">
      <alignment horizontal="center" vertical="center" wrapText="1"/>
      <protection/>
    </xf>
    <xf numFmtId="0" fontId="68" fillId="0" borderId="19" xfId="281" applyFont="1" applyBorder="1" applyAlignment="1">
      <alignment horizontal="center" vertical="center"/>
      <protection/>
    </xf>
    <xf numFmtId="180" fontId="68" fillId="0" borderId="19" xfId="281" applyNumberFormat="1" applyFont="1" applyBorder="1" applyAlignment="1">
      <alignment horizontal="center" vertical="center" wrapText="1"/>
      <protection/>
    </xf>
    <xf numFmtId="180" fontId="69" fillId="0" borderId="15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180" fontId="69" fillId="0" borderId="19" xfId="0" applyNumberFormat="1" applyFont="1" applyBorder="1" applyAlignment="1">
      <alignment horizontal="center" vertical="center" wrapText="1"/>
    </xf>
    <xf numFmtId="180" fontId="68" fillId="0" borderId="15" xfId="108" applyNumberFormat="1" applyFont="1" applyBorder="1" applyAlignment="1">
      <alignment horizontal="center" vertical="center" wrapText="1"/>
      <protection/>
    </xf>
    <xf numFmtId="180" fontId="68" fillId="0" borderId="19" xfId="108" applyNumberFormat="1" applyFont="1" applyBorder="1" applyAlignment="1">
      <alignment horizontal="center" vertical="center" wrapText="1"/>
      <protection/>
    </xf>
    <xf numFmtId="0" fontId="68" fillId="0" borderId="10" xfId="256" applyFont="1" applyBorder="1" applyAlignment="1">
      <alignment horizontal="center" vertical="center"/>
      <protection/>
    </xf>
    <xf numFmtId="180" fontId="68" fillId="0" borderId="19" xfId="256" applyNumberFormat="1" applyFont="1" applyBorder="1" applyAlignment="1">
      <alignment horizontal="center" vertical="center"/>
      <protection/>
    </xf>
    <xf numFmtId="180" fontId="68" fillId="0" borderId="15" xfId="213" applyNumberFormat="1" applyFont="1" applyBorder="1" applyAlignment="1">
      <alignment horizontal="center" vertical="center" wrapText="1"/>
      <protection/>
    </xf>
    <xf numFmtId="180" fontId="68" fillId="0" borderId="19" xfId="213" applyNumberFormat="1" applyFont="1" applyBorder="1" applyAlignment="1">
      <alignment horizontal="center" vertical="center" wrapText="1"/>
      <protection/>
    </xf>
    <xf numFmtId="180" fontId="68" fillId="0" borderId="15" xfId="0" applyNumberFormat="1" applyFont="1" applyBorder="1" applyAlignment="1">
      <alignment horizontal="center" vertical="center" wrapText="1"/>
    </xf>
    <xf numFmtId="180" fontId="68" fillId="0" borderId="19" xfId="0" applyNumberFormat="1" applyFont="1" applyBorder="1" applyAlignment="1">
      <alignment horizontal="center" vertical="center" wrapText="1"/>
    </xf>
    <xf numFmtId="180" fontId="68" fillId="0" borderId="15" xfId="59" applyNumberFormat="1" applyFont="1" applyBorder="1" applyAlignment="1">
      <alignment horizontal="center" vertical="center" wrapText="1"/>
      <protection/>
    </xf>
    <xf numFmtId="180" fontId="68" fillId="0" borderId="19" xfId="59" applyNumberFormat="1" applyFont="1" applyBorder="1" applyAlignment="1">
      <alignment horizontal="center" vertical="center" wrapText="1"/>
      <protection/>
    </xf>
    <xf numFmtId="181" fontId="4" fillId="0" borderId="19" xfId="256" applyNumberFormat="1" applyFont="1" applyBorder="1" applyAlignment="1">
      <alignment horizontal="center" vertical="center" wrapText="1"/>
      <protection/>
    </xf>
    <xf numFmtId="180" fontId="69" fillId="0" borderId="19" xfId="0" applyNumberFormat="1" applyFont="1" applyBorder="1" applyAlignment="1">
      <alignment horizontal="center" vertical="center"/>
    </xf>
    <xf numFmtId="180" fontId="68" fillId="0" borderId="19" xfId="268" applyNumberFormat="1" applyFont="1" applyFill="1" applyBorder="1" applyAlignment="1">
      <alignment horizontal="center" vertical="center" wrapText="1"/>
      <protection/>
    </xf>
    <xf numFmtId="180" fontId="68" fillId="0" borderId="19" xfId="281" applyNumberFormat="1" applyFont="1" applyBorder="1" applyAlignment="1">
      <alignment horizontal="center" vertical="center"/>
      <protection/>
    </xf>
    <xf numFmtId="0" fontId="57" fillId="0" borderId="15" xfId="281" applyFont="1" applyBorder="1" applyAlignment="1">
      <alignment vertical="center" wrapText="1"/>
      <protection/>
    </xf>
    <xf numFmtId="0" fontId="10" fillId="0" borderId="15" xfId="59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</cellXfs>
  <cellStyles count="418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常规 9 2 5" xfId="22"/>
    <cellStyle name="常规 3 14" xfId="23"/>
    <cellStyle name="Comma [0]" xfId="24"/>
    <cellStyle name="40% - 强调文字颜色 3" xfId="25"/>
    <cellStyle name="差" xfId="26"/>
    <cellStyle name="常规 7 3" xfId="27"/>
    <cellStyle name="Comma" xfId="28"/>
    <cellStyle name="常规 4 13" xfId="29"/>
    <cellStyle name="60% - 强调文字颜色 3" xfId="30"/>
    <cellStyle name="Hyperlink" xfId="31"/>
    <cellStyle name="Percent" xfId="32"/>
    <cellStyle name="Followed Hyperlink" xfId="33"/>
    <cellStyle name="常规 6 13" xfId="34"/>
    <cellStyle name="常规 6" xfId="35"/>
    <cellStyle name="常规 3 3 8" xfId="36"/>
    <cellStyle name="注释" xfId="37"/>
    <cellStyle name="常规 4 12" xfId="38"/>
    <cellStyle name="60% - 强调文字颜色 2" xfId="39"/>
    <cellStyle name="标题 4" xfId="40"/>
    <cellStyle name="常规 6 5" xfId="41"/>
    <cellStyle name="警告文本" xfId="42"/>
    <cellStyle name="常规 5 2" xfId="43"/>
    <cellStyle name="标题" xfId="44"/>
    <cellStyle name="常规 16 4" xfId="45"/>
    <cellStyle name="常规 12" xfId="46"/>
    <cellStyle name="常规 10 11" xfId="47"/>
    <cellStyle name="解释性文本" xfId="48"/>
    <cellStyle name="标题 1" xfId="49"/>
    <cellStyle name="标题 2" xfId="50"/>
    <cellStyle name="常规 4 11" xfId="51"/>
    <cellStyle name="60% - 强调文字颜色 1" xfId="52"/>
    <cellStyle name="货币[0] 2" xfId="53"/>
    <cellStyle name="标题 3" xfId="54"/>
    <cellStyle name="常规 4 14" xfId="55"/>
    <cellStyle name="60% - 强调文字颜色 4" xfId="56"/>
    <cellStyle name="输出" xfId="57"/>
    <cellStyle name="常规 31" xfId="58"/>
    <cellStyle name="常规 26" xfId="59"/>
    <cellStyle name="计算" xfId="60"/>
    <cellStyle name="常规 13 5" xfId="61"/>
    <cellStyle name="检查单元格" xfId="62"/>
    <cellStyle name="差_Sheet1" xfId="63"/>
    <cellStyle name="常规 8 3" xfId="64"/>
    <cellStyle name="20% - 强调文字颜色 6" xfId="65"/>
    <cellStyle name="常规 42 5" xfId="66"/>
    <cellStyle name="强调文字颜色 2" xfId="67"/>
    <cellStyle name="常规 6 2 3" xfId="68"/>
    <cellStyle name="链接单元格" xfId="69"/>
    <cellStyle name="常规 17 11" xfId="70"/>
    <cellStyle name="常规 10 5" xfId="71"/>
    <cellStyle name="常规 15 8" xfId="72"/>
    <cellStyle name="汇总" xfId="73"/>
    <cellStyle name="好" xfId="74"/>
    <cellStyle name="常规 21" xfId="75"/>
    <cellStyle name="常规 16 8" xfId="76"/>
    <cellStyle name="常规 16" xfId="77"/>
    <cellStyle name="常规 10 15" xfId="78"/>
    <cellStyle name="常规 3 2 6" xfId="79"/>
    <cellStyle name="适中" xfId="80"/>
    <cellStyle name="常规 8 2" xfId="81"/>
    <cellStyle name="20% - 强调文字颜色 5" xfId="82"/>
    <cellStyle name="常规 42 4" xfId="83"/>
    <cellStyle name="强调文字颜色 1" xfId="84"/>
    <cellStyle name="20% - 强调文字颜色 1" xfId="85"/>
    <cellStyle name="40% - 强调文字颜色 1" xfId="86"/>
    <cellStyle name="20% - 强调文字颜色 2" xfId="87"/>
    <cellStyle name="40% - 强调文字颜色 2" xfId="88"/>
    <cellStyle name="常规 42 6" xfId="89"/>
    <cellStyle name="强调文字颜色 3" xfId="90"/>
    <cellStyle name="常规 42 7" xfId="91"/>
    <cellStyle name="强调文字颜色 4" xfId="92"/>
    <cellStyle name="20% - 强调文字颜色 4" xfId="93"/>
    <cellStyle name="常规 11 10" xfId="94"/>
    <cellStyle name="40% - 强调文字颜色 4" xfId="95"/>
    <cellStyle name="常规 42 8" xfId="96"/>
    <cellStyle name="强调文字颜色 5" xfId="97"/>
    <cellStyle name="常规 11 11" xfId="98"/>
    <cellStyle name="40% - 强调文字颜色 5" xfId="99"/>
    <cellStyle name="常规 4 15" xfId="100"/>
    <cellStyle name="60% - 强调文字颜色 5" xfId="101"/>
    <cellStyle name="常规 42 9" xfId="102"/>
    <cellStyle name="强调文字颜色 6" xfId="103"/>
    <cellStyle name="常规 16 2" xfId="104"/>
    <cellStyle name="常规 10" xfId="105"/>
    <cellStyle name="常规 11 12" xfId="106"/>
    <cellStyle name="40% - 强调文字颜色 6" xfId="107"/>
    <cellStyle name="常规 10 2" xfId="108"/>
    <cellStyle name="60% - 强调文字颜色 6" xfId="109"/>
    <cellStyle name="常规 42 12" xfId="110"/>
    <cellStyle name="差_Sheet1 2" xfId="111"/>
    <cellStyle name="常规 16 3" xfId="112"/>
    <cellStyle name="常规 11" xfId="113"/>
    <cellStyle name="常规 10 10" xfId="114"/>
    <cellStyle name="常规 16 5" xfId="115"/>
    <cellStyle name="常规 13" xfId="116"/>
    <cellStyle name="常规 10 12" xfId="117"/>
    <cellStyle name="常规 16 6" xfId="118"/>
    <cellStyle name="常规 14" xfId="119"/>
    <cellStyle name="常规 10 13" xfId="120"/>
    <cellStyle name="常规 20" xfId="121"/>
    <cellStyle name="常规 16 7" xfId="122"/>
    <cellStyle name="常规 15" xfId="123"/>
    <cellStyle name="常规 10 14" xfId="124"/>
    <cellStyle name="常规 17 10" xfId="125"/>
    <cellStyle name="常规 10 4" xfId="126"/>
    <cellStyle name="常规 9 2" xfId="127"/>
    <cellStyle name="常规 17 12" xfId="128"/>
    <cellStyle name="常规 10 6" xfId="129"/>
    <cellStyle name="常规 9 3" xfId="130"/>
    <cellStyle name="常规 17 13" xfId="131"/>
    <cellStyle name="常规 10 7" xfId="132"/>
    <cellStyle name="常规 9 4" xfId="133"/>
    <cellStyle name="常规 17 14" xfId="134"/>
    <cellStyle name="常规 10 8" xfId="135"/>
    <cellStyle name="常规 9 5" xfId="136"/>
    <cellStyle name="常规 17 15" xfId="137"/>
    <cellStyle name="常规 10 9" xfId="138"/>
    <cellStyle name="常规 11 13" xfId="139"/>
    <cellStyle name="常规 3 2 2" xfId="140"/>
    <cellStyle name="常规 11 14" xfId="141"/>
    <cellStyle name="常规 3 2 3" xfId="142"/>
    <cellStyle name="常规 11 15" xfId="143"/>
    <cellStyle name="常规 11 2" xfId="144"/>
    <cellStyle name="常规 11 3" xfId="145"/>
    <cellStyle name="常规 11 4" xfId="146"/>
    <cellStyle name="常规 11 5" xfId="147"/>
    <cellStyle name="常规 11 6" xfId="148"/>
    <cellStyle name="常规 11 7" xfId="149"/>
    <cellStyle name="常规 11 8" xfId="150"/>
    <cellStyle name="常规 11 9" xfId="151"/>
    <cellStyle name="常规 12 10" xfId="152"/>
    <cellStyle name="常规 12 11" xfId="153"/>
    <cellStyle name="常规 12 12" xfId="154"/>
    <cellStyle name="常规 12 13" xfId="155"/>
    <cellStyle name="常规 12 14" xfId="156"/>
    <cellStyle name="常规 12 15" xfId="157"/>
    <cellStyle name="常规 8 14" xfId="158"/>
    <cellStyle name="常规 12 2" xfId="159"/>
    <cellStyle name="常规 8 15" xfId="160"/>
    <cellStyle name="常规 12 3" xfId="161"/>
    <cellStyle name="常规 12 4" xfId="162"/>
    <cellStyle name="常规 12 5" xfId="163"/>
    <cellStyle name="常规 12 6" xfId="164"/>
    <cellStyle name="常规 12 7" xfId="165"/>
    <cellStyle name="常规 12 8" xfId="166"/>
    <cellStyle name="常规 12 9" xfId="167"/>
    <cellStyle name="常规 13 10" xfId="168"/>
    <cellStyle name="常规 3 2 10" xfId="169"/>
    <cellStyle name="常规 13 11" xfId="170"/>
    <cellStyle name="常规 3 2 11" xfId="171"/>
    <cellStyle name="常规 13 12" xfId="172"/>
    <cellStyle name="常规 3 2 12" xfId="173"/>
    <cellStyle name="常规 13 13" xfId="174"/>
    <cellStyle name="常规 3 2 13" xfId="175"/>
    <cellStyle name="常规 13 14" xfId="176"/>
    <cellStyle name="常规 3 2 14" xfId="177"/>
    <cellStyle name="常规 13 15" xfId="178"/>
    <cellStyle name="常规 13 2" xfId="179"/>
    <cellStyle name="常规 13 3" xfId="180"/>
    <cellStyle name="常规 13 4" xfId="181"/>
    <cellStyle name="常规 13 6" xfId="182"/>
    <cellStyle name="常规 13 7" xfId="183"/>
    <cellStyle name="常规 13 8" xfId="184"/>
    <cellStyle name="常规 13 9" xfId="185"/>
    <cellStyle name="常规 14 10" xfId="186"/>
    <cellStyle name="常规 3 3 10" xfId="187"/>
    <cellStyle name="常规 14 11" xfId="188"/>
    <cellStyle name="常规 3 3 11" xfId="189"/>
    <cellStyle name="常规 14 12" xfId="190"/>
    <cellStyle name="常规 3 3 12" xfId="191"/>
    <cellStyle name="常规 14 13" xfId="192"/>
    <cellStyle name="好_Sheet1" xfId="193"/>
    <cellStyle name="常规 3 3 13" xfId="194"/>
    <cellStyle name="常规 14 14" xfId="195"/>
    <cellStyle name="常规 3 3 14" xfId="196"/>
    <cellStyle name="常规 14 15" xfId="197"/>
    <cellStyle name="常规 14 2" xfId="198"/>
    <cellStyle name="常规 14 3" xfId="199"/>
    <cellStyle name="常规 14 4" xfId="200"/>
    <cellStyle name="常规 14 5" xfId="201"/>
    <cellStyle name="常规 14 6" xfId="202"/>
    <cellStyle name="常规 14 7" xfId="203"/>
    <cellStyle name="常规 14 8" xfId="204"/>
    <cellStyle name="常规 6 2 2" xfId="205"/>
    <cellStyle name="常规 14 9" xfId="206"/>
    <cellStyle name="常规 15 10" xfId="207"/>
    <cellStyle name="常规 15 11" xfId="208"/>
    <cellStyle name="常规 15 12" xfId="209"/>
    <cellStyle name="常规 15 13" xfId="210"/>
    <cellStyle name="常规 15 14" xfId="211"/>
    <cellStyle name="常规 15 15" xfId="212"/>
    <cellStyle name="常规 15 2" xfId="213"/>
    <cellStyle name="常规 15 3" xfId="214"/>
    <cellStyle name="常规 15 4" xfId="215"/>
    <cellStyle name="常规 15 5" xfId="216"/>
    <cellStyle name="常规 15 6" xfId="217"/>
    <cellStyle name="常规 15 7" xfId="218"/>
    <cellStyle name="常规 15 9" xfId="219"/>
    <cellStyle name="常规 16 10" xfId="220"/>
    <cellStyle name="常规 16 11" xfId="221"/>
    <cellStyle name="常规 4 2" xfId="222"/>
    <cellStyle name="常规 16 12" xfId="223"/>
    <cellStyle name="常规 4 3" xfId="224"/>
    <cellStyle name="常规 16 13" xfId="225"/>
    <cellStyle name="常规 4 4" xfId="226"/>
    <cellStyle name="常规 16 14" xfId="227"/>
    <cellStyle name="常规 4 5" xfId="228"/>
    <cellStyle name="常规 16 15" xfId="229"/>
    <cellStyle name="常规 22" xfId="230"/>
    <cellStyle name="常规 17" xfId="231"/>
    <cellStyle name="常规 16 9" xfId="232"/>
    <cellStyle name="常规 9 6" xfId="233"/>
    <cellStyle name="常规 17 16" xfId="234"/>
    <cellStyle name="常规 9 14" xfId="235"/>
    <cellStyle name="常规 6 2 11" xfId="236"/>
    <cellStyle name="常规 17 2" xfId="237"/>
    <cellStyle name="常规 9 15" xfId="238"/>
    <cellStyle name="常规 6 2 12" xfId="239"/>
    <cellStyle name="常规 17 3" xfId="240"/>
    <cellStyle name="常规 9 16" xfId="241"/>
    <cellStyle name="常规 6 2 13" xfId="242"/>
    <cellStyle name="常规 17 4" xfId="243"/>
    <cellStyle name="常规 6 2 14" xfId="244"/>
    <cellStyle name="常规 17 5" xfId="245"/>
    <cellStyle name="常规 17 6" xfId="246"/>
    <cellStyle name="常规 17 7" xfId="247"/>
    <cellStyle name="常规 17 8" xfId="248"/>
    <cellStyle name="常规 17 9" xfId="249"/>
    <cellStyle name="常规 23" xfId="250"/>
    <cellStyle name="常规 18" xfId="251"/>
    <cellStyle name="常规 18 2" xfId="252"/>
    <cellStyle name="常规 24" xfId="253"/>
    <cellStyle name="常规 19" xfId="254"/>
    <cellStyle name="常规 3 3 4" xfId="255"/>
    <cellStyle name="常规 2" xfId="256"/>
    <cellStyle name="常规 2 10" xfId="257"/>
    <cellStyle name="常规 2 11" xfId="258"/>
    <cellStyle name="常规_Sheet1" xfId="259"/>
    <cellStyle name="常规 2 12" xfId="260"/>
    <cellStyle name="常规 2 13" xfId="261"/>
    <cellStyle name="常规 2 14" xfId="262"/>
    <cellStyle name="常规 2 15" xfId="263"/>
    <cellStyle name="常规 2 16" xfId="264"/>
    <cellStyle name="常规 2 17" xfId="265"/>
    <cellStyle name="常规 2 2" xfId="266"/>
    <cellStyle name="常规 2 3" xfId="267"/>
    <cellStyle name="常规 2 4" xfId="268"/>
    <cellStyle name="常规 2 5" xfId="269"/>
    <cellStyle name="常规 2 6" xfId="270"/>
    <cellStyle name="常规 2 7" xfId="271"/>
    <cellStyle name="常规 2 8" xfId="272"/>
    <cellStyle name="常规 2 9" xfId="273"/>
    <cellStyle name="常规 30" xfId="274"/>
    <cellStyle name="常规 25" xfId="275"/>
    <cellStyle name="常规 32" xfId="276"/>
    <cellStyle name="常规 27" xfId="277"/>
    <cellStyle name="常规 33" xfId="278"/>
    <cellStyle name="常规 28" xfId="279"/>
    <cellStyle name="常规 34" xfId="280"/>
    <cellStyle name="常规 29" xfId="281"/>
    <cellStyle name="常规 6 10" xfId="282"/>
    <cellStyle name="常规 3 3 5" xfId="283"/>
    <cellStyle name="常规 3" xfId="284"/>
    <cellStyle name="常规 6 6" xfId="285"/>
    <cellStyle name="常规 3 10" xfId="286"/>
    <cellStyle name="常规 9 2 2" xfId="287"/>
    <cellStyle name="常规 6 7" xfId="288"/>
    <cellStyle name="常规 3 11" xfId="289"/>
    <cellStyle name="常规 9 2 3" xfId="290"/>
    <cellStyle name="常规 6 8" xfId="291"/>
    <cellStyle name="常规 3 12" xfId="292"/>
    <cellStyle name="常规 9 2 4" xfId="293"/>
    <cellStyle name="常规 6 9" xfId="294"/>
    <cellStyle name="常规 3 13" xfId="295"/>
    <cellStyle name="常规 9 2 6" xfId="296"/>
    <cellStyle name="常规 3 15" xfId="297"/>
    <cellStyle name="常规 9 2 7" xfId="298"/>
    <cellStyle name="常规 3 16" xfId="299"/>
    <cellStyle name="常规 9 2 8" xfId="300"/>
    <cellStyle name="常规 3 17" xfId="301"/>
    <cellStyle name="常规 3 2" xfId="302"/>
    <cellStyle name="常规 3 2 15" xfId="303"/>
    <cellStyle name="常规 3 2 4" xfId="304"/>
    <cellStyle name="常规 3 2 5" xfId="305"/>
    <cellStyle name="常规 3 2 7" xfId="306"/>
    <cellStyle name="常规 3 2 8" xfId="307"/>
    <cellStyle name="常规 3 2 9" xfId="308"/>
    <cellStyle name="常规 3 3" xfId="309"/>
    <cellStyle name="常规 3 3 15" xfId="310"/>
    <cellStyle name="常规 3 3 2" xfId="311"/>
    <cellStyle name="常规 3 3 3" xfId="312"/>
    <cellStyle name="常规 6 11" xfId="313"/>
    <cellStyle name="常规 4" xfId="314"/>
    <cellStyle name="常规 3 3 6" xfId="315"/>
    <cellStyle name="常规 6 12" xfId="316"/>
    <cellStyle name="常规 5" xfId="317"/>
    <cellStyle name="常规 3 3 7" xfId="318"/>
    <cellStyle name="常规 7" xfId="319"/>
    <cellStyle name="常规 6 14" xfId="320"/>
    <cellStyle name="常规 3 3 9" xfId="321"/>
    <cellStyle name="常规 3 4" xfId="322"/>
    <cellStyle name="常规 3 5" xfId="323"/>
    <cellStyle name="常规 3 6" xfId="324"/>
    <cellStyle name="常规 3 7" xfId="325"/>
    <cellStyle name="常规 3 8" xfId="326"/>
    <cellStyle name="常规 3 9" xfId="327"/>
    <cellStyle name="常规 40" xfId="328"/>
    <cellStyle name="常规 35" xfId="329"/>
    <cellStyle name="常规 41" xfId="330"/>
    <cellStyle name="常规 36" xfId="331"/>
    <cellStyle name="常规 42" xfId="332"/>
    <cellStyle name="常规 37" xfId="333"/>
    <cellStyle name="常规 43" xfId="334"/>
    <cellStyle name="常规 38" xfId="335"/>
    <cellStyle name="常规 4 10" xfId="336"/>
    <cellStyle name="常规 4 6" xfId="337"/>
    <cellStyle name="常规 4 7" xfId="338"/>
    <cellStyle name="常规 4 8" xfId="339"/>
    <cellStyle name="常规 4 9" xfId="340"/>
    <cellStyle name="货币[0] 2 9" xfId="341"/>
    <cellStyle name="常规 42 10" xfId="342"/>
    <cellStyle name="常规 42 11" xfId="343"/>
    <cellStyle name="常规 42 13" xfId="344"/>
    <cellStyle name="货币[0] 2 10" xfId="345"/>
    <cellStyle name="常规 42 14" xfId="346"/>
    <cellStyle name="货币[0] 2 11" xfId="347"/>
    <cellStyle name="常规 42 15" xfId="348"/>
    <cellStyle name="常规 42 2" xfId="349"/>
    <cellStyle name="常规 42 3" xfId="350"/>
    <cellStyle name="常规 45" xfId="351"/>
    <cellStyle name="常规 9 10" xfId="352"/>
    <cellStyle name="常规 46" xfId="353"/>
    <cellStyle name="常规 9 11" xfId="354"/>
    <cellStyle name="常规 47" xfId="355"/>
    <cellStyle name="常规 5 10" xfId="356"/>
    <cellStyle name="常规 5 11" xfId="357"/>
    <cellStyle name="常规 5 12" xfId="358"/>
    <cellStyle name="常规 5 13" xfId="359"/>
    <cellStyle name="常规 5 14" xfId="360"/>
    <cellStyle name="常规 5 15" xfId="361"/>
    <cellStyle name="常规 5 3" xfId="362"/>
    <cellStyle name="常规 5 4" xfId="363"/>
    <cellStyle name="常规 5 5" xfId="364"/>
    <cellStyle name="常规 5 6" xfId="365"/>
    <cellStyle name="常规 5 7" xfId="366"/>
    <cellStyle name="常规 5 8" xfId="367"/>
    <cellStyle name="常规 5 9" xfId="368"/>
    <cellStyle name="常规 8" xfId="369"/>
    <cellStyle name="常规 6 15" xfId="370"/>
    <cellStyle name="常规 9" xfId="371"/>
    <cellStyle name="常规 6 16" xfId="372"/>
    <cellStyle name="常规 6 2" xfId="373"/>
    <cellStyle name="常规 9 13" xfId="374"/>
    <cellStyle name="常规 6 2 10" xfId="375"/>
    <cellStyle name="常规 6 2 4" xfId="376"/>
    <cellStyle name="常规 6 2 5" xfId="377"/>
    <cellStyle name="常规 6 2 6" xfId="378"/>
    <cellStyle name="常规 6 2 7" xfId="379"/>
    <cellStyle name="常规 6 2 8" xfId="380"/>
    <cellStyle name="常规 6 2 9" xfId="381"/>
    <cellStyle name="常规 6 3" xfId="382"/>
    <cellStyle name="常规 6 4" xfId="383"/>
    <cellStyle name="常规 6_2019年残疾人两项补贴统计表" xfId="384"/>
    <cellStyle name="常规 7 10" xfId="385"/>
    <cellStyle name="常规 7 11" xfId="386"/>
    <cellStyle name="常规 7 12" xfId="387"/>
    <cellStyle name="常规 7 13" xfId="388"/>
    <cellStyle name="常规 7 14" xfId="389"/>
    <cellStyle name="常规 7 15" xfId="390"/>
    <cellStyle name="常规 7 2" xfId="391"/>
    <cellStyle name="常规 7 4" xfId="392"/>
    <cellStyle name="常规 7 5" xfId="393"/>
    <cellStyle name="常规 7 6" xfId="394"/>
    <cellStyle name="常规 7 7" xfId="395"/>
    <cellStyle name="常规 7 8" xfId="396"/>
    <cellStyle name="常规 7 9" xfId="397"/>
    <cellStyle name="常规 8 10" xfId="398"/>
    <cellStyle name="常规 8 11" xfId="399"/>
    <cellStyle name="常规 8 12" xfId="400"/>
    <cellStyle name="常规 8 13" xfId="401"/>
    <cellStyle name="常规 8 4" xfId="402"/>
    <cellStyle name="常规 8 5" xfId="403"/>
    <cellStyle name="常规 8 6" xfId="404"/>
    <cellStyle name="常规 8 7" xfId="405"/>
    <cellStyle name="常规 8 8" xfId="406"/>
    <cellStyle name="常规 8 9" xfId="407"/>
    <cellStyle name="常规 9 12" xfId="408"/>
    <cellStyle name="常规 9 2 10" xfId="409"/>
    <cellStyle name="常规 9 2 11" xfId="410"/>
    <cellStyle name="常规 9 2 12" xfId="411"/>
    <cellStyle name="常规 9 2 13" xfId="412"/>
    <cellStyle name="好_Sheet1 2" xfId="413"/>
    <cellStyle name="常规 9 2 14" xfId="414"/>
    <cellStyle name="常规 9 2 15" xfId="415"/>
    <cellStyle name="常规 9 2 9" xfId="416"/>
    <cellStyle name="常规 9 7" xfId="417"/>
    <cellStyle name="常规 9 8" xfId="418"/>
    <cellStyle name="常规 9 9" xfId="419"/>
    <cellStyle name="货币[0] 2 12" xfId="420"/>
    <cellStyle name="货币[0] 2 13" xfId="421"/>
    <cellStyle name="货币[0] 2 14" xfId="422"/>
    <cellStyle name="货币[0] 2 15" xfId="423"/>
    <cellStyle name="货币[0] 2 16" xfId="424"/>
    <cellStyle name="货币[0] 2 2" xfId="425"/>
    <cellStyle name="货币[0] 2 3" xfId="426"/>
    <cellStyle name="货币[0] 2 4" xfId="427"/>
    <cellStyle name="货币[0] 2 5" xfId="428"/>
    <cellStyle name="货币[0] 2 6" xfId="429"/>
    <cellStyle name="货币[0] 2 7" xfId="430"/>
    <cellStyle name="货币[0] 2 8" xfId="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X11" sqref="X11:X12"/>
    </sheetView>
  </sheetViews>
  <sheetFormatPr defaultColWidth="9.00390625" defaultRowHeight="15"/>
  <cols>
    <col min="2" max="2" width="0.9921875" style="0" customWidth="1"/>
    <col min="3" max="3" width="7.8515625" style="0" customWidth="1"/>
    <col min="4" max="4" width="7.7109375" style="0" customWidth="1"/>
    <col min="5" max="6" width="8.421875" style="0" customWidth="1"/>
    <col min="7" max="7" width="6.7109375" style="0" customWidth="1"/>
    <col min="8" max="8" width="9.421875" style="0" customWidth="1"/>
    <col min="9" max="9" width="2.140625" style="0" hidden="1" customWidth="1"/>
    <col min="11" max="11" width="6.8515625" style="0" customWidth="1"/>
    <col min="12" max="12" width="9.421875" style="0" customWidth="1"/>
    <col min="14" max="14" width="6.8515625" style="0" customWidth="1"/>
    <col min="15" max="15" width="10.140625" style="0" customWidth="1"/>
    <col min="16" max="16" width="7.140625" style="0" customWidth="1"/>
    <col min="17" max="17" width="9.421875" style="0" bestFit="1" customWidth="1"/>
    <col min="18" max="18" width="6.8515625" style="0" customWidth="1"/>
    <col min="20" max="20" width="9.421875" style="0" bestFit="1" customWidth="1"/>
  </cols>
  <sheetData>
    <row r="1" spans="1:19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3</v>
      </c>
      <c r="P2" s="50"/>
      <c r="Q2" s="50"/>
      <c r="R2" s="50"/>
      <c r="S2" s="354"/>
    </row>
    <row r="3" spans="1:19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  <c r="S3" s="355"/>
    </row>
    <row r="4" spans="1:19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  <c r="S4" s="355"/>
    </row>
    <row r="5" spans="1:19" ht="14.2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  <c r="S5" s="355"/>
    </row>
    <row r="6" spans="1:19" ht="60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  <c r="S6" s="355"/>
    </row>
    <row r="7" spans="1:19" ht="25.5" customHeight="1">
      <c r="A7" s="6" t="s">
        <v>22</v>
      </c>
      <c r="B7" s="8"/>
      <c r="C7" s="470">
        <v>569</v>
      </c>
      <c r="D7" s="470">
        <v>361</v>
      </c>
      <c r="E7" s="470">
        <v>73</v>
      </c>
      <c r="F7" s="470">
        <v>135</v>
      </c>
      <c r="G7" s="471">
        <v>80</v>
      </c>
      <c r="H7" s="472">
        <v>4.552</v>
      </c>
      <c r="I7" s="499">
        <v>45520</v>
      </c>
      <c r="J7" s="500">
        <v>461</v>
      </c>
      <c r="K7" s="473">
        <v>115</v>
      </c>
      <c r="L7" s="501">
        <v>5.3015</v>
      </c>
      <c r="M7" s="502">
        <v>1129</v>
      </c>
      <c r="N7" s="473">
        <v>85</v>
      </c>
      <c r="O7" s="503">
        <v>9.5965</v>
      </c>
      <c r="P7" s="500">
        <v>1590</v>
      </c>
      <c r="Q7" s="525">
        <v>14.898</v>
      </c>
      <c r="R7" s="121"/>
      <c r="S7" s="355"/>
    </row>
    <row r="8" spans="1:19" ht="25.5" customHeight="1">
      <c r="A8" s="6" t="s">
        <v>23</v>
      </c>
      <c r="B8" s="8"/>
      <c r="C8" s="473">
        <v>729</v>
      </c>
      <c r="D8" s="473">
        <v>408</v>
      </c>
      <c r="E8" s="473">
        <v>210</v>
      </c>
      <c r="F8" s="473">
        <v>111</v>
      </c>
      <c r="G8" s="474">
        <v>100</v>
      </c>
      <c r="H8" s="472">
        <v>7.34</v>
      </c>
      <c r="I8" s="499"/>
      <c r="J8" s="473">
        <v>408</v>
      </c>
      <c r="K8" s="473">
        <v>160</v>
      </c>
      <c r="L8" s="476">
        <v>6.608</v>
      </c>
      <c r="M8" s="473">
        <v>832</v>
      </c>
      <c r="N8" s="473">
        <v>85</v>
      </c>
      <c r="O8" s="476">
        <v>7.128</v>
      </c>
      <c r="P8" s="473">
        <v>1240</v>
      </c>
      <c r="Q8" s="476">
        <v>13.736</v>
      </c>
      <c r="R8" s="468"/>
      <c r="S8" s="355"/>
    </row>
    <row r="9" spans="1:19" ht="25.5" customHeight="1">
      <c r="A9" s="6" t="s">
        <v>24</v>
      </c>
      <c r="B9" s="8"/>
      <c r="C9" s="475">
        <v>1779</v>
      </c>
      <c r="D9" s="475">
        <v>821</v>
      </c>
      <c r="E9" s="473">
        <v>0</v>
      </c>
      <c r="F9" s="475">
        <v>958</v>
      </c>
      <c r="G9" s="473">
        <v>80</v>
      </c>
      <c r="H9" s="476">
        <v>14.306</v>
      </c>
      <c r="I9" s="476"/>
      <c r="J9" s="475">
        <v>737</v>
      </c>
      <c r="K9" s="473">
        <v>115</v>
      </c>
      <c r="L9" s="476">
        <v>8.4755</v>
      </c>
      <c r="M9" s="504">
        <v>1349</v>
      </c>
      <c r="N9" s="473">
        <v>85</v>
      </c>
      <c r="O9" s="476">
        <v>11.4245</v>
      </c>
      <c r="P9" s="473">
        <v>2086</v>
      </c>
      <c r="Q9" s="476">
        <v>19.9</v>
      </c>
      <c r="R9" s="123"/>
      <c r="S9" s="355"/>
    </row>
    <row r="10" spans="1:19" ht="25.5" customHeight="1">
      <c r="A10" s="6" t="s">
        <v>25</v>
      </c>
      <c r="B10" s="8"/>
      <c r="C10" s="477">
        <v>5072</v>
      </c>
      <c r="D10" s="478">
        <v>2750</v>
      </c>
      <c r="E10" s="478">
        <v>1284</v>
      </c>
      <c r="F10" s="478">
        <v>1038</v>
      </c>
      <c r="G10" s="478">
        <v>80</v>
      </c>
      <c r="H10" s="479">
        <v>40.576</v>
      </c>
      <c r="I10" s="505"/>
      <c r="J10" s="478">
        <v>1166</v>
      </c>
      <c r="K10" s="478">
        <v>115</v>
      </c>
      <c r="L10" s="506">
        <v>13.409</v>
      </c>
      <c r="M10" s="478">
        <v>3144</v>
      </c>
      <c r="N10" s="507">
        <v>85</v>
      </c>
      <c r="O10" s="506">
        <v>26.724</v>
      </c>
      <c r="P10" s="478">
        <v>4310</v>
      </c>
      <c r="Q10" s="526">
        <v>40.133</v>
      </c>
      <c r="R10" s="124"/>
      <c r="S10" s="355"/>
    </row>
    <row r="11" spans="1:19" ht="25.5" customHeight="1">
      <c r="A11" s="6" t="s">
        <v>26</v>
      </c>
      <c r="B11" s="8"/>
      <c r="C11" s="480">
        <v>1574</v>
      </c>
      <c r="D11" s="480">
        <v>1015</v>
      </c>
      <c r="E11" s="480">
        <v>0</v>
      </c>
      <c r="F11" s="480">
        <v>559</v>
      </c>
      <c r="G11" s="481">
        <v>100</v>
      </c>
      <c r="H11" s="482">
        <v>15.74</v>
      </c>
      <c r="I11" s="508"/>
      <c r="J11" s="509">
        <v>905</v>
      </c>
      <c r="K11" s="480">
        <v>115</v>
      </c>
      <c r="L11" s="510">
        <v>14.7395</v>
      </c>
      <c r="M11" s="509">
        <v>1452</v>
      </c>
      <c r="N11" s="480">
        <v>100</v>
      </c>
      <c r="O11" s="510">
        <v>22.66</v>
      </c>
      <c r="P11" s="480">
        <v>2357</v>
      </c>
      <c r="Q11" s="527">
        <v>37.3995</v>
      </c>
      <c r="R11" s="528"/>
      <c r="S11" s="355"/>
    </row>
    <row r="12" spans="1:19" ht="25.5" customHeight="1">
      <c r="A12" s="6" t="s">
        <v>27</v>
      </c>
      <c r="B12" s="8"/>
      <c r="C12" s="483">
        <v>6038</v>
      </c>
      <c r="D12" s="483">
        <v>1747</v>
      </c>
      <c r="E12" s="483">
        <v>2665</v>
      </c>
      <c r="F12" s="483">
        <v>1626</v>
      </c>
      <c r="G12" s="475">
        <v>200</v>
      </c>
      <c r="H12" s="484">
        <v>120.76</v>
      </c>
      <c r="I12" s="511"/>
      <c r="J12" s="512">
        <v>2305</v>
      </c>
      <c r="K12" s="512">
        <v>115</v>
      </c>
      <c r="L12" s="513">
        <v>26.5075</v>
      </c>
      <c r="M12" s="512">
        <v>4021</v>
      </c>
      <c r="N12" s="512">
        <v>85</v>
      </c>
      <c r="O12" s="476">
        <v>34.1785</v>
      </c>
      <c r="P12" s="512">
        <v>6326</v>
      </c>
      <c r="Q12" s="513">
        <v>60.686</v>
      </c>
      <c r="R12" s="415"/>
      <c r="S12" s="355"/>
    </row>
    <row r="13" spans="1:19" ht="25.5" customHeight="1">
      <c r="A13" s="6" t="s">
        <v>28</v>
      </c>
      <c r="B13" s="8"/>
      <c r="C13" s="485">
        <v>7457</v>
      </c>
      <c r="D13" s="473">
        <v>5015</v>
      </c>
      <c r="E13" s="473">
        <v>1372</v>
      </c>
      <c r="F13" s="473">
        <v>1070</v>
      </c>
      <c r="G13" s="473">
        <v>80</v>
      </c>
      <c r="H13" s="472">
        <v>57.779</v>
      </c>
      <c r="I13" s="499"/>
      <c r="J13" s="473">
        <v>2611</v>
      </c>
      <c r="K13" s="473">
        <v>115</v>
      </c>
      <c r="L13" s="476">
        <v>28.721</v>
      </c>
      <c r="M13" s="473">
        <v>6201</v>
      </c>
      <c r="N13" s="473">
        <v>85</v>
      </c>
      <c r="O13" s="476">
        <v>37.206</v>
      </c>
      <c r="P13" s="473">
        <v>8812</v>
      </c>
      <c r="Q13" s="476">
        <v>65.927</v>
      </c>
      <c r="R13" s="131"/>
      <c r="S13" s="355"/>
    </row>
    <row r="14" spans="1:19" ht="25.5" customHeight="1">
      <c r="A14" s="6" t="s">
        <v>29</v>
      </c>
      <c r="B14" s="8"/>
      <c r="C14" s="486">
        <v>5886</v>
      </c>
      <c r="D14" s="486">
        <v>2215</v>
      </c>
      <c r="E14" s="486">
        <v>2832</v>
      </c>
      <c r="F14" s="486">
        <v>839</v>
      </c>
      <c r="G14" s="487">
        <v>80</v>
      </c>
      <c r="H14" s="488">
        <v>47.088</v>
      </c>
      <c r="I14" s="514"/>
      <c r="J14" s="486">
        <v>1647</v>
      </c>
      <c r="K14" s="486">
        <v>115</v>
      </c>
      <c r="L14" s="515">
        <v>18.9405</v>
      </c>
      <c r="M14" s="486">
        <v>3298</v>
      </c>
      <c r="N14" s="486">
        <v>85</v>
      </c>
      <c r="O14" s="515">
        <v>28.033</v>
      </c>
      <c r="P14" s="486">
        <v>4945</v>
      </c>
      <c r="Q14" s="513">
        <v>46.9735</v>
      </c>
      <c r="R14" s="416"/>
      <c r="S14" s="355"/>
    </row>
    <row r="15" spans="1:19" ht="25.5" customHeight="1">
      <c r="A15" s="6" t="s">
        <v>30</v>
      </c>
      <c r="B15" s="8"/>
      <c r="C15" s="475">
        <v>8661</v>
      </c>
      <c r="D15" s="475">
        <v>5025</v>
      </c>
      <c r="E15" s="473">
        <v>0</v>
      </c>
      <c r="F15" s="473">
        <v>3636</v>
      </c>
      <c r="G15" s="474">
        <v>80</v>
      </c>
      <c r="H15" s="472">
        <v>69.288</v>
      </c>
      <c r="I15" s="499"/>
      <c r="J15" s="473">
        <v>3007</v>
      </c>
      <c r="K15" s="473">
        <v>115</v>
      </c>
      <c r="L15" s="476">
        <v>34.5805</v>
      </c>
      <c r="M15" s="516">
        <v>8761</v>
      </c>
      <c r="N15" s="473">
        <v>85</v>
      </c>
      <c r="O15" s="517">
        <v>74.4685</v>
      </c>
      <c r="P15" s="473">
        <v>11768</v>
      </c>
      <c r="Q15" s="476">
        <v>109.049</v>
      </c>
      <c r="R15" s="416"/>
      <c r="S15" s="355"/>
    </row>
    <row r="16" spans="1:18" ht="25.5" customHeight="1">
      <c r="A16" s="6" t="s">
        <v>31</v>
      </c>
      <c r="B16" s="8"/>
      <c r="C16" s="489">
        <v>3545</v>
      </c>
      <c r="D16" s="489">
        <v>1592</v>
      </c>
      <c r="E16" s="489">
        <v>1020</v>
      </c>
      <c r="F16" s="489">
        <v>933</v>
      </c>
      <c r="G16" s="490">
        <v>80</v>
      </c>
      <c r="H16" s="491">
        <v>28.36</v>
      </c>
      <c r="I16" s="518"/>
      <c r="J16" s="489">
        <v>1916</v>
      </c>
      <c r="K16" s="489">
        <v>115</v>
      </c>
      <c r="L16" s="519">
        <v>22.034</v>
      </c>
      <c r="M16" s="489">
        <v>3101</v>
      </c>
      <c r="N16" s="489">
        <v>85</v>
      </c>
      <c r="O16" s="519">
        <v>26.3585</v>
      </c>
      <c r="P16" s="489">
        <v>5017</v>
      </c>
      <c r="Q16" s="476">
        <v>48.3925</v>
      </c>
      <c r="R16" s="416"/>
    </row>
    <row r="17" spans="1:18" ht="25.5" customHeight="1">
      <c r="A17" s="6" t="s">
        <v>32</v>
      </c>
      <c r="B17" s="8"/>
      <c r="C17" s="492">
        <v>3220</v>
      </c>
      <c r="D17" s="492">
        <v>1555</v>
      </c>
      <c r="E17" s="492">
        <v>997</v>
      </c>
      <c r="F17" s="492">
        <v>668</v>
      </c>
      <c r="G17" s="493">
        <v>80</v>
      </c>
      <c r="H17" s="494">
        <v>25.76</v>
      </c>
      <c r="I17" s="520"/>
      <c r="J17" s="492">
        <v>1257</v>
      </c>
      <c r="K17" s="492">
        <v>115</v>
      </c>
      <c r="L17" s="521">
        <v>14.456</v>
      </c>
      <c r="M17" s="492">
        <v>1804</v>
      </c>
      <c r="N17" s="492">
        <v>85</v>
      </c>
      <c r="O17" s="476">
        <v>15.334</v>
      </c>
      <c r="P17" s="492">
        <v>3061</v>
      </c>
      <c r="Q17" s="521">
        <v>29.7895</v>
      </c>
      <c r="R17" s="417"/>
    </row>
    <row r="18" spans="1:18" ht="27" customHeight="1">
      <c r="A18" s="6" t="s">
        <v>33</v>
      </c>
      <c r="B18" s="8"/>
      <c r="C18" s="495">
        <v>4062</v>
      </c>
      <c r="D18" s="495">
        <v>290</v>
      </c>
      <c r="E18" s="495">
        <v>1194</v>
      </c>
      <c r="F18" s="496">
        <v>2578</v>
      </c>
      <c r="G18" s="497" t="s">
        <v>34</v>
      </c>
      <c r="H18" s="498">
        <v>33.544</v>
      </c>
      <c r="I18" s="522"/>
      <c r="J18" s="495">
        <v>520</v>
      </c>
      <c r="K18" s="495">
        <v>115</v>
      </c>
      <c r="L18" s="523">
        <v>5.98</v>
      </c>
      <c r="M18" s="495">
        <v>1119</v>
      </c>
      <c r="N18" s="495">
        <v>85</v>
      </c>
      <c r="O18" s="523">
        <v>9.5115</v>
      </c>
      <c r="P18" s="495">
        <v>1639</v>
      </c>
      <c r="Q18" s="513">
        <v>15.492</v>
      </c>
      <c r="R18" s="529"/>
    </row>
    <row r="19" spans="1:18" ht="27" customHeight="1">
      <c r="A19" s="6" t="s">
        <v>35</v>
      </c>
      <c r="B19" s="8"/>
      <c r="C19" s="124">
        <f>SUM(C7:C18)</f>
        <v>48592</v>
      </c>
      <c r="D19" s="12">
        <f>SUM(D7:D18)</f>
        <v>22794</v>
      </c>
      <c r="E19" s="12">
        <f>SUM(E7:E18)</f>
        <v>11647</v>
      </c>
      <c r="F19" s="12">
        <f>SUM(F7:F18)</f>
        <v>14151</v>
      </c>
      <c r="G19" s="12"/>
      <c r="H19" s="247">
        <f>SUM(H7:H18)</f>
        <v>465.093</v>
      </c>
      <c r="I19" s="274"/>
      <c r="J19" s="12">
        <f>SUM(J7:J18)</f>
        <v>16940</v>
      </c>
      <c r="K19" s="12"/>
      <c r="L19" s="524">
        <f>SUM(L7:L18)</f>
        <v>199.753</v>
      </c>
      <c r="M19" s="281">
        <f>SUM(M7:M18)</f>
        <v>36211</v>
      </c>
      <c r="N19" s="12"/>
      <c r="O19" s="524">
        <f>SUM(O7:O18)</f>
        <v>302.62300000000005</v>
      </c>
      <c r="P19" s="12">
        <f>SUM(P7:P18)</f>
        <v>53151</v>
      </c>
      <c r="Q19" s="524">
        <f>SUM(Q7:Q18)</f>
        <v>502.376</v>
      </c>
      <c r="R19" s="131"/>
    </row>
    <row r="20" spans="9:17" ht="13.5">
      <c r="I20">
        <f>SUM(H20)</f>
        <v>0</v>
      </c>
      <c r="L20" s="83"/>
      <c r="O20" s="83"/>
      <c r="Q20" s="83"/>
    </row>
    <row r="26" ht="13.5">
      <c r="U26" s="530"/>
    </row>
  </sheetData>
  <sheetProtection/>
  <mergeCells count="52">
    <mergeCell ref="A1:S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4">
      <selection activeCell="Q17" sqref="Q17"/>
    </sheetView>
  </sheetViews>
  <sheetFormatPr defaultColWidth="9.00390625" defaultRowHeight="15"/>
  <cols>
    <col min="2" max="2" width="1.7109375" style="0" customWidth="1"/>
    <col min="3" max="3" width="7.140625" style="0" customWidth="1"/>
    <col min="4" max="4" width="7.28125" style="0" customWidth="1"/>
    <col min="5" max="5" width="7.7109375" style="0" customWidth="1"/>
    <col min="6" max="6" width="8.421875" style="0" customWidth="1"/>
    <col min="7" max="7" width="7.00390625" style="0" customWidth="1"/>
    <col min="8" max="8" width="8.140625" style="0" customWidth="1"/>
    <col min="9" max="9" width="1.421875" style="0" customWidth="1"/>
    <col min="10" max="10" width="7.421875" style="0" customWidth="1"/>
    <col min="11" max="11" width="8.421875" style="0" customWidth="1"/>
    <col min="12" max="12" width="9.421875" style="0" customWidth="1"/>
    <col min="13" max="13" width="7.7109375" style="0" customWidth="1"/>
    <col min="14" max="14" width="8.28125" style="0" customWidth="1"/>
    <col min="15" max="15" width="9.421875" style="0" customWidth="1"/>
    <col min="16" max="16" width="8.140625" style="0" customWidth="1"/>
    <col min="17" max="17" width="9.57421875" style="0" customWidth="1"/>
    <col min="18" max="18" width="6.421875" style="0" customWidth="1"/>
  </cols>
  <sheetData>
    <row r="1" spans="1:18" ht="22.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67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7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8" ht="24.75" customHeight="1">
      <c r="A7" s="6" t="s">
        <v>40</v>
      </c>
      <c r="B7" s="8"/>
      <c r="C7" s="36">
        <v>551</v>
      </c>
      <c r="D7" s="36">
        <v>364</v>
      </c>
      <c r="E7" s="36">
        <v>63</v>
      </c>
      <c r="F7" s="36">
        <v>124</v>
      </c>
      <c r="G7" s="102">
        <v>80</v>
      </c>
      <c r="H7" s="132">
        <v>4.408</v>
      </c>
      <c r="I7" s="151"/>
      <c r="J7" s="152">
        <v>494</v>
      </c>
      <c r="K7" s="133">
        <v>115</v>
      </c>
      <c r="L7" s="153">
        <v>5.681</v>
      </c>
      <c r="M7" s="154">
        <v>1066</v>
      </c>
      <c r="N7" s="133">
        <v>85</v>
      </c>
      <c r="O7" s="153">
        <v>9.061</v>
      </c>
      <c r="P7" s="154">
        <v>1560</v>
      </c>
      <c r="Q7" s="145">
        <v>14.742</v>
      </c>
      <c r="R7" s="73"/>
    </row>
    <row r="8" spans="1:18" ht="24.75" customHeight="1">
      <c r="A8" s="6" t="s">
        <v>41</v>
      </c>
      <c r="B8" s="8"/>
      <c r="C8" s="133">
        <v>709</v>
      </c>
      <c r="D8" s="133">
        <v>397</v>
      </c>
      <c r="E8" s="133">
        <v>201</v>
      </c>
      <c r="F8" s="133">
        <v>111</v>
      </c>
      <c r="G8" s="134">
        <v>100</v>
      </c>
      <c r="H8" s="135">
        <v>7.08</v>
      </c>
      <c r="I8" s="155"/>
      <c r="J8" s="133">
        <v>433</v>
      </c>
      <c r="K8" s="133">
        <v>160</v>
      </c>
      <c r="L8" s="137">
        <v>6.96</v>
      </c>
      <c r="M8" s="133">
        <v>852</v>
      </c>
      <c r="N8" s="133">
        <v>85</v>
      </c>
      <c r="O8" s="137">
        <v>7.063</v>
      </c>
      <c r="P8" s="133">
        <v>1285</v>
      </c>
      <c r="Q8" s="137">
        <v>14.023</v>
      </c>
      <c r="R8" s="75"/>
    </row>
    <row r="9" spans="1:18" ht="24.75" customHeight="1">
      <c r="A9" s="6" t="s">
        <v>42</v>
      </c>
      <c r="B9" s="8"/>
      <c r="C9" s="136">
        <v>1768</v>
      </c>
      <c r="D9" s="136">
        <v>836</v>
      </c>
      <c r="E9" s="133">
        <v>0</v>
      </c>
      <c r="F9" s="136">
        <v>932</v>
      </c>
      <c r="G9" s="133">
        <v>80</v>
      </c>
      <c r="H9" s="137">
        <v>14.144</v>
      </c>
      <c r="I9" s="137"/>
      <c r="J9" s="156">
        <v>749</v>
      </c>
      <c r="K9" s="133">
        <v>115</v>
      </c>
      <c r="L9" s="137">
        <v>8.6135</v>
      </c>
      <c r="M9" s="156">
        <v>1303</v>
      </c>
      <c r="N9" s="133">
        <v>85</v>
      </c>
      <c r="O9" s="137">
        <v>11.0755</v>
      </c>
      <c r="P9" s="133">
        <v>2052</v>
      </c>
      <c r="Q9" s="137">
        <v>19.69</v>
      </c>
      <c r="R9" s="76"/>
    </row>
    <row r="10" spans="1:18" ht="24.75" customHeight="1">
      <c r="A10" s="6" t="s">
        <v>43</v>
      </c>
      <c r="B10" s="8"/>
      <c r="C10" s="138">
        <v>4896</v>
      </c>
      <c r="D10" s="138">
        <v>2670</v>
      </c>
      <c r="E10" s="138">
        <v>1214</v>
      </c>
      <c r="F10" s="138">
        <v>1012</v>
      </c>
      <c r="G10" s="138">
        <v>80</v>
      </c>
      <c r="H10" s="139">
        <v>39.168</v>
      </c>
      <c r="I10" s="157"/>
      <c r="J10" s="138">
        <v>1159</v>
      </c>
      <c r="K10" s="138">
        <v>115</v>
      </c>
      <c r="L10" s="158">
        <v>13.3285</v>
      </c>
      <c r="M10" s="138">
        <v>3019</v>
      </c>
      <c r="N10" s="138">
        <v>85</v>
      </c>
      <c r="O10" s="158">
        <v>25.6615</v>
      </c>
      <c r="P10" s="138">
        <v>4178</v>
      </c>
      <c r="Q10" s="137">
        <v>38.991</v>
      </c>
      <c r="R10" s="20"/>
    </row>
    <row r="11" spans="1:18" ht="24.75" customHeight="1">
      <c r="A11" s="6" t="s">
        <v>44</v>
      </c>
      <c r="B11" s="8"/>
      <c r="C11" s="140">
        <v>1574</v>
      </c>
      <c r="D11" s="140">
        <v>1015</v>
      </c>
      <c r="E11" s="140">
        <v>0</v>
      </c>
      <c r="F11" s="140">
        <v>559</v>
      </c>
      <c r="G11" s="141">
        <v>100</v>
      </c>
      <c r="H11" s="142">
        <v>15.74</v>
      </c>
      <c r="I11" s="159"/>
      <c r="J11" s="160">
        <v>905</v>
      </c>
      <c r="K11" s="140">
        <v>115</v>
      </c>
      <c r="L11" s="161">
        <v>14.74</v>
      </c>
      <c r="M11" s="162">
        <v>1452</v>
      </c>
      <c r="N11" s="140">
        <v>100</v>
      </c>
      <c r="O11" s="161">
        <v>22.66</v>
      </c>
      <c r="P11" s="162">
        <v>2357</v>
      </c>
      <c r="Q11" s="170">
        <v>37.3995</v>
      </c>
      <c r="R11" s="171"/>
    </row>
    <row r="12" spans="1:18" ht="24.75" customHeight="1">
      <c r="A12" s="6" t="s">
        <v>45</v>
      </c>
      <c r="B12" s="8"/>
      <c r="C12" s="140">
        <v>7388</v>
      </c>
      <c r="D12" s="140">
        <v>2907</v>
      </c>
      <c r="E12" s="140">
        <v>2759</v>
      </c>
      <c r="F12" s="140">
        <v>1722</v>
      </c>
      <c r="G12" s="141">
        <v>200</v>
      </c>
      <c r="H12" s="142">
        <v>137.31</v>
      </c>
      <c r="I12" s="159"/>
      <c r="J12" s="95">
        <v>2460</v>
      </c>
      <c r="K12" s="95">
        <v>115</v>
      </c>
      <c r="L12" s="163">
        <v>28.29</v>
      </c>
      <c r="M12" s="95">
        <v>4380</v>
      </c>
      <c r="N12" s="95">
        <v>85</v>
      </c>
      <c r="O12" s="163">
        <v>37.23</v>
      </c>
      <c r="P12" s="95">
        <v>6840</v>
      </c>
      <c r="Q12" s="145">
        <v>65.52</v>
      </c>
      <c r="R12" s="172"/>
    </row>
    <row r="13" spans="1:18" ht="24.75" customHeight="1">
      <c r="A13" s="6" t="s">
        <v>46</v>
      </c>
      <c r="B13" s="8"/>
      <c r="C13" s="36">
        <v>8150</v>
      </c>
      <c r="D13" s="36">
        <v>5609</v>
      </c>
      <c r="E13" s="36">
        <v>1419</v>
      </c>
      <c r="F13" s="36">
        <v>1122</v>
      </c>
      <c r="G13" s="36">
        <v>80</v>
      </c>
      <c r="H13" s="132">
        <v>65.2</v>
      </c>
      <c r="I13" s="151"/>
      <c r="J13" s="36">
        <v>2843</v>
      </c>
      <c r="K13" s="36">
        <v>115</v>
      </c>
      <c r="L13" s="145">
        <v>32.694</v>
      </c>
      <c r="M13" s="36">
        <v>6630</v>
      </c>
      <c r="N13" s="36">
        <v>85</v>
      </c>
      <c r="O13" s="145">
        <v>56.355</v>
      </c>
      <c r="P13" s="36">
        <v>9473</v>
      </c>
      <c r="Q13" s="137">
        <v>89.049</v>
      </c>
      <c r="R13" s="79"/>
    </row>
    <row r="14" spans="1:18" ht="24.75" customHeight="1">
      <c r="A14" s="6" t="s">
        <v>47</v>
      </c>
      <c r="B14" s="8"/>
      <c r="C14" s="39">
        <v>6566</v>
      </c>
      <c r="D14" s="36">
        <v>2723</v>
      </c>
      <c r="E14" s="36">
        <v>2551</v>
      </c>
      <c r="F14" s="36">
        <v>1292</v>
      </c>
      <c r="G14" s="143">
        <v>80</v>
      </c>
      <c r="H14" s="132">
        <v>52.528</v>
      </c>
      <c r="I14" s="151"/>
      <c r="J14" s="36">
        <v>1896</v>
      </c>
      <c r="K14" s="36">
        <v>115</v>
      </c>
      <c r="L14" s="145">
        <v>21.804</v>
      </c>
      <c r="M14" s="36">
        <v>3551</v>
      </c>
      <c r="N14" s="36">
        <v>85</v>
      </c>
      <c r="O14" s="145">
        <v>30.1835</v>
      </c>
      <c r="P14" s="36">
        <v>5447</v>
      </c>
      <c r="Q14" s="145">
        <v>51.9875</v>
      </c>
      <c r="R14" s="75"/>
    </row>
    <row r="15" spans="1:18" ht="24.75" customHeight="1">
      <c r="A15" s="6" t="s">
        <v>48</v>
      </c>
      <c r="B15" s="8"/>
      <c r="C15" s="144">
        <v>8732</v>
      </c>
      <c r="D15" s="144">
        <v>5324</v>
      </c>
      <c r="E15" s="36">
        <v>0</v>
      </c>
      <c r="F15" s="144">
        <v>3408</v>
      </c>
      <c r="G15" s="36">
        <v>80</v>
      </c>
      <c r="H15" s="145">
        <v>69.856</v>
      </c>
      <c r="I15" s="145"/>
      <c r="J15" s="144">
        <v>3327</v>
      </c>
      <c r="K15" s="36">
        <v>115</v>
      </c>
      <c r="L15" s="164">
        <v>38.2605</v>
      </c>
      <c r="M15" s="144">
        <v>8448</v>
      </c>
      <c r="N15" s="36">
        <v>85</v>
      </c>
      <c r="O15" s="164">
        <v>71.808</v>
      </c>
      <c r="P15" s="36">
        <v>11775</v>
      </c>
      <c r="Q15" s="145">
        <v>110.0685</v>
      </c>
      <c r="R15" s="75"/>
    </row>
    <row r="16" spans="1:18" ht="24.75" customHeight="1">
      <c r="A16" s="6" t="s">
        <v>49</v>
      </c>
      <c r="B16" s="8"/>
      <c r="C16" s="146">
        <v>4327</v>
      </c>
      <c r="D16" s="146">
        <v>2285</v>
      </c>
      <c r="E16" s="146">
        <v>1043</v>
      </c>
      <c r="F16" s="146">
        <v>999</v>
      </c>
      <c r="G16" s="147">
        <v>80</v>
      </c>
      <c r="H16" s="148">
        <v>34.616</v>
      </c>
      <c r="I16" s="165"/>
      <c r="J16" s="146">
        <v>2014</v>
      </c>
      <c r="K16" s="146">
        <v>115</v>
      </c>
      <c r="L16" s="166">
        <v>23.161</v>
      </c>
      <c r="M16" s="146">
        <v>3185</v>
      </c>
      <c r="N16" s="146">
        <v>85</v>
      </c>
      <c r="O16" s="166">
        <v>27.0725</v>
      </c>
      <c r="P16" s="146">
        <v>5199</v>
      </c>
      <c r="Q16" s="145">
        <v>50.2335</v>
      </c>
      <c r="R16" s="75"/>
    </row>
    <row r="17" spans="1:18" ht="24.75" customHeight="1">
      <c r="A17" s="6" t="s">
        <v>53</v>
      </c>
      <c r="B17" s="8"/>
      <c r="C17" s="102">
        <v>3416</v>
      </c>
      <c r="D17" s="102">
        <v>1594</v>
      </c>
      <c r="E17" s="102">
        <v>1088</v>
      </c>
      <c r="F17" s="102">
        <v>734</v>
      </c>
      <c r="G17" s="102">
        <v>80</v>
      </c>
      <c r="H17" s="149">
        <v>27.328</v>
      </c>
      <c r="I17" s="149"/>
      <c r="J17" s="167">
        <v>1306</v>
      </c>
      <c r="K17" s="167">
        <v>115</v>
      </c>
      <c r="L17" s="168">
        <v>15.019</v>
      </c>
      <c r="M17" s="167">
        <v>1876</v>
      </c>
      <c r="N17" s="167">
        <v>85</v>
      </c>
      <c r="O17" s="168">
        <v>15.674</v>
      </c>
      <c r="P17" s="167">
        <v>3182</v>
      </c>
      <c r="Q17" s="137">
        <v>30.693</v>
      </c>
      <c r="R17" s="81"/>
    </row>
    <row r="18" spans="1:18" ht="29.25" customHeight="1">
      <c r="A18" s="6" t="s">
        <v>33</v>
      </c>
      <c r="B18" s="8"/>
      <c r="C18" s="36">
        <v>4030</v>
      </c>
      <c r="D18" s="36">
        <v>354</v>
      </c>
      <c r="E18" s="36">
        <v>1259</v>
      </c>
      <c r="F18" s="36">
        <v>2417</v>
      </c>
      <c r="G18" s="150" t="s">
        <v>34</v>
      </c>
      <c r="H18" s="132">
        <v>33.34</v>
      </c>
      <c r="I18" s="151"/>
      <c r="J18" s="36">
        <v>573</v>
      </c>
      <c r="K18" s="36">
        <v>115</v>
      </c>
      <c r="L18" s="145">
        <v>6.5895</v>
      </c>
      <c r="M18" s="36">
        <v>1220</v>
      </c>
      <c r="N18" s="36">
        <v>85</v>
      </c>
      <c r="O18" s="145">
        <v>10.37</v>
      </c>
      <c r="P18" s="36">
        <v>1793</v>
      </c>
      <c r="Q18" s="145">
        <v>16.9595</v>
      </c>
      <c r="R18" s="173"/>
    </row>
    <row r="19" spans="1:18" ht="26.25" customHeight="1">
      <c r="A19" s="6" t="s">
        <v>35</v>
      </c>
      <c r="B19" s="8"/>
      <c r="C19" s="36">
        <f>SUM(C7:C18)</f>
        <v>52107</v>
      </c>
      <c r="D19" s="36">
        <f>SUM(D7:D18)</f>
        <v>26078</v>
      </c>
      <c r="E19" s="36">
        <f>SUM(E7:E18)</f>
        <v>11597</v>
      </c>
      <c r="F19" s="36">
        <f>SUM(F7:F18)</f>
        <v>14432</v>
      </c>
      <c r="G19" s="36"/>
      <c r="H19" s="132">
        <f>SUM(H7:H18)</f>
        <v>500.71799999999996</v>
      </c>
      <c r="I19" s="151"/>
      <c r="J19" s="36">
        <f>SUM(J7:J18)</f>
        <v>18159</v>
      </c>
      <c r="K19" s="36"/>
      <c r="L19" s="145">
        <f>SUM(L7:L18)</f>
        <v>215.141</v>
      </c>
      <c r="M19" s="169">
        <f>SUM(M7:M18)</f>
        <v>36982</v>
      </c>
      <c r="N19" s="36"/>
      <c r="O19" s="145">
        <f>SUM(O7:O18)</f>
        <v>324.214</v>
      </c>
      <c r="P19" s="36">
        <f>SUM(P7:P18)</f>
        <v>55141</v>
      </c>
      <c r="Q19" s="145">
        <v>539.355</v>
      </c>
      <c r="R19" s="174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4">
      <selection activeCell="N7" sqref="N7"/>
    </sheetView>
  </sheetViews>
  <sheetFormatPr defaultColWidth="9.00390625" defaultRowHeight="15"/>
  <cols>
    <col min="2" max="2" width="3.421875" style="0" customWidth="1"/>
    <col min="3" max="3" width="7.140625" style="0" customWidth="1"/>
    <col min="4" max="4" width="6.57421875" style="0" customWidth="1"/>
    <col min="5" max="5" width="7.7109375" style="0" customWidth="1"/>
    <col min="6" max="6" width="7.421875" style="0" customWidth="1"/>
    <col min="7" max="7" width="6.7109375" style="0" customWidth="1"/>
    <col min="8" max="8" width="9.28125" style="0" customWidth="1"/>
    <col min="9" max="9" width="0.71875" style="0" customWidth="1"/>
    <col min="10" max="10" width="7.57421875" style="0" customWidth="1"/>
    <col min="11" max="11" width="7.7109375" style="0" customWidth="1"/>
    <col min="12" max="12" width="9.57421875" style="0" customWidth="1"/>
    <col min="13" max="13" width="8.00390625" style="0" customWidth="1"/>
    <col min="14" max="14" width="7.57421875" style="0" customWidth="1"/>
    <col min="15" max="15" width="10.8515625" style="0" customWidth="1"/>
    <col min="16" max="16" width="7.8515625" style="0" customWidth="1"/>
    <col min="17" max="17" width="9.57421875" style="0" customWidth="1"/>
    <col min="18" max="18" width="6.421875" style="0" customWidth="1"/>
    <col min="20" max="20" width="9.421875" style="0" bestFit="1" customWidth="1"/>
  </cols>
  <sheetData>
    <row r="1" spans="1:18" ht="22.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69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7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9" ht="24.75" customHeight="1">
      <c r="A7" s="6" t="s">
        <v>40</v>
      </c>
      <c r="B7" s="8"/>
      <c r="C7" s="19">
        <v>550</v>
      </c>
      <c r="D7" s="19">
        <v>364</v>
      </c>
      <c r="E7" s="19">
        <v>62</v>
      </c>
      <c r="F7" s="19">
        <v>124</v>
      </c>
      <c r="G7" s="20">
        <v>80</v>
      </c>
      <c r="H7" s="84">
        <v>4.4</v>
      </c>
      <c r="I7" s="106"/>
      <c r="J7" s="52">
        <v>500</v>
      </c>
      <c r="K7" s="37">
        <v>115</v>
      </c>
      <c r="L7" s="53">
        <v>5.75</v>
      </c>
      <c r="M7" s="54">
        <v>1068</v>
      </c>
      <c r="N7" s="37">
        <v>85</v>
      </c>
      <c r="O7" s="53">
        <v>9.078</v>
      </c>
      <c r="P7" s="54">
        <v>1568</v>
      </c>
      <c r="Q7" s="42">
        <v>14.828</v>
      </c>
      <c r="R7" s="121"/>
      <c r="S7" s="74"/>
    </row>
    <row r="8" spans="1:19" ht="24.75" customHeight="1">
      <c r="A8" s="6" t="s">
        <v>41</v>
      </c>
      <c r="B8" s="8"/>
      <c r="C8" s="37">
        <v>714</v>
      </c>
      <c r="D8" s="37">
        <v>398</v>
      </c>
      <c r="E8" s="37">
        <v>201</v>
      </c>
      <c r="F8" s="37">
        <v>115</v>
      </c>
      <c r="G8" s="40">
        <v>100</v>
      </c>
      <c r="H8" s="85">
        <v>7.21</v>
      </c>
      <c r="I8" s="107"/>
      <c r="J8" s="37">
        <v>443</v>
      </c>
      <c r="K8" s="37">
        <v>160</v>
      </c>
      <c r="L8" s="42">
        <v>7.248</v>
      </c>
      <c r="M8" s="37">
        <v>859</v>
      </c>
      <c r="N8" s="37">
        <v>85</v>
      </c>
      <c r="O8" s="42">
        <v>7.3865</v>
      </c>
      <c r="P8" s="37">
        <v>1302</v>
      </c>
      <c r="Q8" s="42">
        <v>14.6345</v>
      </c>
      <c r="R8" s="122"/>
      <c r="S8" s="74"/>
    </row>
    <row r="9" spans="1:19" ht="24.75" customHeight="1">
      <c r="A9" s="6" t="s">
        <v>42</v>
      </c>
      <c r="B9" s="8"/>
      <c r="C9" s="86">
        <v>1752</v>
      </c>
      <c r="D9" s="86">
        <v>848</v>
      </c>
      <c r="E9" s="87">
        <v>0</v>
      </c>
      <c r="F9" s="86">
        <v>904</v>
      </c>
      <c r="G9" s="87">
        <v>80</v>
      </c>
      <c r="H9" s="88">
        <v>14.016</v>
      </c>
      <c r="I9" s="88"/>
      <c r="J9" s="108">
        <v>751</v>
      </c>
      <c r="K9" s="87">
        <v>115</v>
      </c>
      <c r="L9" s="109">
        <v>8.6365</v>
      </c>
      <c r="M9" s="108">
        <v>1286</v>
      </c>
      <c r="N9" s="87">
        <v>85</v>
      </c>
      <c r="O9" s="87">
        <v>10.931</v>
      </c>
      <c r="P9" s="87">
        <v>2037</v>
      </c>
      <c r="Q9" s="109">
        <v>19.5675</v>
      </c>
      <c r="R9" s="123"/>
      <c r="S9" s="74"/>
    </row>
    <row r="10" spans="1:19" ht="24.75" customHeight="1">
      <c r="A10" s="6" t="s">
        <v>43</v>
      </c>
      <c r="B10" s="8"/>
      <c r="C10" s="89">
        <v>4824</v>
      </c>
      <c r="D10" s="28">
        <v>2622</v>
      </c>
      <c r="E10" s="28">
        <v>1205</v>
      </c>
      <c r="F10" s="28">
        <v>997</v>
      </c>
      <c r="G10" s="28">
        <v>80</v>
      </c>
      <c r="H10" s="90">
        <v>38.592</v>
      </c>
      <c r="I10" s="110"/>
      <c r="J10" s="28">
        <v>1151</v>
      </c>
      <c r="K10" s="28">
        <v>115</v>
      </c>
      <c r="L10" s="58">
        <v>13.2365</v>
      </c>
      <c r="M10" s="28">
        <v>2986</v>
      </c>
      <c r="N10" s="59">
        <v>85</v>
      </c>
      <c r="O10" s="58">
        <v>25.381</v>
      </c>
      <c r="P10" s="28">
        <v>4137</v>
      </c>
      <c r="Q10" s="42">
        <v>38.6175</v>
      </c>
      <c r="R10" s="124"/>
      <c r="S10" s="74"/>
    </row>
    <row r="11" spans="1:19" ht="24.75" customHeight="1">
      <c r="A11" s="6" t="s">
        <v>44</v>
      </c>
      <c r="B11" s="8"/>
      <c r="C11" s="91">
        <v>1574</v>
      </c>
      <c r="D11" s="91">
        <v>1015</v>
      </c>
      <c r="E11" s="91">
        <v>0</v>
      </c>
      <c r="F11" s="91">
        <v>559</v>
      </c>
      <c r="G11" s="92">
        <v>100</v>
      </c>
      <c r="H11" s="93">
        <v>15.74</v>
      </c>
      <c r="I11" s="111"/>
      <c r="J11" s="112">
        <v>905</v>
      </c>
      <c r="K11" s="91">
        <v>115</v>
      </c>
      <c r="L11" s="113">
        <v>14.74</v>
      </c>
      <c r="M11" s="112">
        <v>1452</v>
      </c>
      <c r="N11" s="91">
        <v>100</v>
      </c>
      <c r="O11" s="113">
        <v>22.66</v>
      </c>
      <c r="P11" s="91">
        <v>2357</v>
      </c>
      <c r="Q11" s="42">
        <v>37.3995</v>
      </c>
      <c r="R11" s="125"/>
      <c r="S11" s="74"/>
    </row>
    <row r="12" spans="1:19" ht="24.75" customHeight="1">
      <c r="A12" s="6" t="s">
        <v>45</v>
      </c>
      <c r="B12" s="8"/>
      <c r="C12" s="94">
        <v>7600</v>
      </c>
      <c r="D12" s="95">
        <v>3000</v>
      </c>
      <c r="E12" s="95">
        <v>2800</v>
      </c>
      <c r="F12" s="95">
        <v>1800</v>
      </c>
      <c r="G12" s="96" t="s">
        <v>70</v>
      </c>
      <c r="H12" s="97">
        <v>141</v>
      </c>
      <c r="I12" s="114"/>
      <c r="J12" s="95">
        <v>2500</v>
      </c>
      <c r="K12" s="95">
        <v>115</v>
      </c>
      <c r="L12" s="115">
        <v>28.75</v>
      </c>
      <c r="M12" s="95">
        <v>4490</v>
      </c>
      <c r="N12" s="95">
        <v>85</v>
      </c>
      <c r="O12" s="115">
        <v>38.165</v>
      </c>
      <c r="P12" s="95">
        <v>6990</v>
      </c>
      <c r="Q12" s="42">
        <v>66.915</v>
      </c>
      <c r="R12" s="126"/>
      <c r="S12" s="74"/>
    </row>
    <row r="13" spans="1:19" ht="24.75" customHeight="1">
      <c r="A13" s="6" t="s">
        <v>46</v>
      </c>
      <c r="B13" s="8"/>
      <c r="C13" s="36">
        <v>8265</v>
      </c>
      <c r="D13" s="37">
        <v>5719</v>
      </c>
      <c r="E13" s="37">
        <v>1418</v>
      </c>
      <c r="F13" s="37">
        <v>1128</v>
      </c>
      <c r="G13" s="37">
        <v>80</v>
      </c>
      <c r="H13" s="85">
        <v>66.12</v>
      </c>
      <c r="I13" s="107"/>
      <c r="J13" s="37">
        <v>2875</v>
      </c>
      <c r="K13" s="37">
        <v>115</v>
      </c>
      <c r="L13" s="42">
        <v>33.062</v>
      </c>
      <c r="M13" s="37">
        <v>6673</v>
      </c>
      <c r="N13" s="37">
        <v>85</v>
      </c>
      <c r="O13" s="42">
        <v>56.7205</v>
      </c>
      <c r="P13" s="37">
        <v>9548</v>
      </c>
      <c r="Q13" s="42">
        <v>89.783</v>
      </c>
      <c r="R13" s="127"/>
      <c r="S13" s="74"/>
    </row>
    <row r="14" spans="1:19" ht="24.75" customHeight="1">
      <c r="A14" s="6" t="s">
        <v>47</v>
      </c>
      <c r="B14" s="8"/>
      <c r="C14" s="39">
        <v>6625</v>
      </c>
      <c r="D14" s="37">
        <v>2731</v>
      </c>
      <c r="E14" s="37">
        <v>2565</v>
      </c>
      <c r="F14" s="37">
        <v>1329</v>
      </c>
      <c r="G14" s="40">
        <v>80</v>
      </c>
      <c r="H14" s="85">
        <v>53</v>
      </c>
      <c r="I14" s="107"/>
      <c r="J14" s="37">
        <v>1902</v>
      </c>
      <c r="K14" s="37">
        <v>115</v>
      </c>
      <c r="L14" s="42">
        <v>21.873</v>
      </c>
      <c r="M14" s="37">
        <v>3555</v>
      </c>
      <c r="N14" s="37">
        <v>85</v>
      </c>
      <c r="O14" s="42">
        <v>30.2175</v>
      </c>
      <c r="P14" s="37">
        <v>5457</v>
      </c>
      <c r="Q14" s="42">
        <v>52.0905</v>
      </c>
      <c r="R14" s="126"/>
      <c r="S14" s="74"/>
    </row>
    <row r="15" spans="1:19" ht="24.75" customHeight="1">
      <c r="A15" s="6" t="s">
        <v>48</v>
      </c>
      <c r="B15" s="8"/>
      <c r="C15" s="41">
        <v>8799</v>
      </c>
      <c r="D15" s="41">
        <v>5358</v>
      </c>
      <c r="E15" s="37">
        <v>0</v>
      </c>
      <c r="F15" s="41">
        <v>3441</v>
      </c>
      <c r="G15" s="37">
        <v>80</v>
      </c>
      <c r="H15" s="98">
        <v>70.392</v>
      </c>
      <c r="I15" s="98"/>
      <c r="J15" s="41">
        <v>3396</v>
      </c>
      <c r="K15" s="37">
        <v>115</v>
      </c>
      <c r="L15" s="42">
        <v>39.054</v>
      </c>
      <c r="M15" s="41">
        <v>8571</v>
      </c>
      <c r="N15" s="37">
        <v>85</v>
      </c>
      <c r="O15" s="66">
        <v>72.8535</v>
      </c>
      <c r="P15" s="37">
        <v>11967</v>
      </c>
      <c r="Q15" s="42">
        <v>111.9075</v>
      </c>
      <c r="R15" s="126"/>
      <c r="S15" s="74"/>
    </row>
    <row r="16" spans="1:19" ht="24.75" customHeight="1">
      <c r="A16" s="6" t="s">
        <v>49</v>
      </c>
      <c r="B16" s="8"/>
      <c r="C16" s="99">
        <v>4485</v>
      </c>
      <c r="D16" s="99">
        <v>2398</v>
      </c>
      <c r="E16" s="99">
        <v>1064</v>
      </c>
      <c r="F16" s="99">
        <v>1023</v>
      </c>
      <c r="G16" s="100">
        <v>80</v>
      </c>
      <c r="H16" s="101">
        <v>35.88</v>
      </c>
      <c r="I16" s="116"/>
      <c r="J16" s="99">
        <v>2018</v>
      </c>
      <c r="K16" s="99">
        <v>115</v>
      </c>
      <c r="L16" s="117">
        <v>23.207</v>
      </c>
      <c r="M16" s="99">
        <v>3194</v>
      </c>
      <c r="N16" s="99">
        <v>85</v>
      </c>
      <c r="O16" s="117">
        <v>27.149</v>
      </c>
      <c r="P16" s="99">
        <v>5212</v>
      </c>
      <c r="Q16" s="128">
        <v>50.356</v>
      </c>
      <c r="R16" s="126"/>
      <c r="S16" s="74"/>
    </row>
    <row r="17" spans="1:19" ht="24.75" customHeight="1">
      <c r="A17" s="6" t="s">
        <v>53</v>
      </c>
      <c r="B17" s="8"/>
      <c r="C17" s="102">
        <v>3389</v>
      </c>
      <c r="D17" s="20">
        <v>1584</v>
      </c>
      <c r="E17" s="20">
        <v>1087</v>
      </c>
      <c r="F17" s="20">
        <v>718</v>
      </c>
      <c r="G17" s="20">
        <v>80</v>
      </c>
      <c r="H17" s="103">
        <v>27.112</v>
      </c>
      <c r="I17" s="103"/>
      <c r="J17" s="118">
        <v>1293</v>
      </c>
      <c r="K17" s="118">
        <v>115</v>
      </c>
      <c r="L17" s="119">
        <v>14.8695</v>
      </c>
      <c r="M17" s="118">
        <v>1867</v>
      </c>
      <c r="N17" s="118">
        <v>85</v>
      </c>
      <c r="O17" s="119">
        <v>15.8695</v>
      </c>
      <c r="P17" s="118">
        <v>3160</v>
      </c>
      <c r="Q17" s="42">
        <v>30.739</v>
      </c>
      <c r="R17" s="129"/>
      <c r="S17" s="74"/>
    </row>
    <row r="18" spans="1:19" ht="29.25" customHeight="1">
      <c r="A18" s="6" t="s">
        <v>33</v>
      </c>
      <c r="B18" s="8"/>
      <c r="C18" s="104">
        <v>4040</v>
      </c>
      <c r="D18" s="46">
        <v>358</v>
      </c>
      <c r="E18" s="46">
        <v>1255</v>
      </c>
      <c r="F18" s="47">
        <v>2427</v>
      </c>
      <c r="G18" s="48" t="s">
        <v>34</v>
      </c>
      <c r="H18" s="105">
        <v>33.422</v>
      </c>
      <c r="I18" s="120"/>
      <c r="J18" s="46">
        <v>570</v>
      </c>
      <c r="K18" s="46">
        <v>115</v>
      </c>
      <c r="L18" s="70">
        <v>6.555</v>
      </c>
      <c r="M18" s="46">
        <v>1220</v>
      </c>
      <c r="N18" s="46">
        <v>85</v>
      </c>
      <c r="O18" s="70">
        <v>10.37</v>
      </c>
      <c r="P18" s="37">
        <v>1790</v>
      </c>
      <c r="Q18" s="70">
        <v>16.925</v>
      </c>
      <c r="R18" s="130"/>
      <c r="S18" s="74"/>
    </row>
    <row r="19" spans="1:20" ht="26.25" customHeight="1">
      <c r="A19" s="6" t="s">
        <v>35</v>
      </c>
      <c r="B19" s="8"/>
      <c r="C19" s="79">
        <f>SUM(C7:C18)</f>
        <v>52617</v>
      </c>
      <c r="D19" s="37">
        <f>SUM(D7:D18)</f>
        <v>26395</v>
      </c>
      <c r="E19" s="37">
        <f>SUM(E7:E18)</f>
        <v>11657</v>
      </c>
      <c r="F19" s="37">
        <f>SUM(F7:F18)</f>
        <v>14565</v>
      </c>
      <c r="G19" s="37"/>
      <c r="H19" s="85">
        <f>SUM(H7:H18)</f>
        <v>506.884</v>
      </c>
      <c r="I19" s="107"/>
      <c r="J19" s="37">
        <f>SUM(J7:J18)</f>
        <v>18304</v>
      </c>
      <c r="K19" s="37"/>
      <c r="L19" s="42">
        <f>SUM(L7:L18)</f>
        <v>216.98149999999998</v>
      </c>
      <c r="M19" s="71">
        <f>SUM(M7:M18)</f>
        <v>37221</v>
      </c>
      <c r="N19" s="37"/>
      <c r="O19" s="42">
        <f>SUM(O7:O18)</f>
        <v>326.78150000000005</v>
      </c>
      <c r="P19" s="37">
        <f>SUM(P7:P18)</f>
        <v>55525</v>
      </c>
      <c r="Q19" s="42">
        <f>SUM(Q7:Q18)</f>
        <v>543.763</v>
      </c>
      <c r="R19" s="131"/>
      <c r="T19" s="83"/>
    </row>
  </sheetData>
  <sheetProtection/>
  <mergeCells count="51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X15" sqref="X15"/>
    </sheetView>
  </sheetViews>
  <sheetFormatPr defaultColWidth="9.00390625" defaultRowHeight="15"/>
  <cols>
    <col min="2" max="2" width="2.57421875" style="0" customWidth="1"/>
    <col min="3" max="3" width="6.8515625" style="0" customWidth="1"/>
    <col min="4" max="4" width="7.00390625" style="0" customWidth="1"/>
    <col min="5" max="6" width="8.421875" style="0" customWidth="1"/>
    <col min="7" max="7" width="7.00390625" style="0" customWidth="1"/>
    <col min="8" max="8" width="8.140625" style="0" customWidth="1"/>
    <col min="9" max="9" width="1.421875" style="0" customWidth="1"/>
    <col min="10" max="10" width="7.57421875" style="0" customWidth="1"/>
    <col min="11" max="11" width="8.140625" style="0" customWidth="1"/>
    <col min="12" max="12" width="9.57421875" style="0" customWidth="1"/>
    <col min="13" max="13" width="8.00390625" style="0" customWidth="1"/>
    <col min="14" max="14" width="7.140625" style="0" customWidth="1"/>
    <col min="15" max="15" width="9.57421875" style="0" customWidth="1"/>
    <col min="16" max="16" width="8.140625" style="0" customWidth="1"/>
    <col min="17" max="17" width="9.7109375" style="0" customWidth="1"/>
    <col min="18" max="18" width="6.421875" style="0" customWidth="1"/>
    <col min="20" max="20" width="9.421875" style="0" bestFit="1" customWidth="1"/>
  </cols>
  <sheetData>
    <row r="1" spans="1:18" ht="22.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72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61.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9" ht="24.75" customHeight="1">
      <c r="A7" s="6" t="s">
        <v>40</v>
      </c>
      <c r="B7" s="8"/>
      <c r="C7" s="19">
        <v>543</v>
      </c>
      <c r="D7" s="19">
        <v>363</v>
      </c>
      <c r="E7" s="19">
        <v>56</v>
      </c>
      <c r="F7" s="19">
        <v>124</v>
      </c>
      <c r="G7" s="20">
        <v>80</v>
      </c>
      <c r="H7" s="21">
        <v>4.344</v>
      </c>
      <c r="I7" s="51"/>
      <c r="J7" s="52">
        <v>502</v>
      </c>
      <c r="K7" s="22">
        <v>115</v>
      </c>
      <c r="L7" s="53">
        <v>5.773</v>
      </c>
      <c r="M7" s="54">
        <v>1068</v>
      </c>
      <c r="N7" s="22">
        <v>85</v>
      </c>
      <c r="O7" s="53">
        <v>9.078</v>
      </c>
      <c r="P7" s="54">
        <v>1570</v>
      </c>
      <c r="Q7" s="42">
        <v>14.851</v>
      </c>
      <c r="R7" s="73"/>
      <c r="S7" s="74"/>
    </row>
    <row r="8" spans="1:19" ht="24.75" customHeight="1">
      <c r="A8" s="6" t="s">
        <v>41</v>
      </c>
      <c r="B8" s="8"/>
      <c r="C8" s="22">
        <v>709</v>
      </c>
      <c r="D8" s="22">
        <v>397</v>
      </c>
      <c r="E8" s="22">
        <v>200</v>
      </c>
      <c r="F8" s="22">
        <v>112</v>
      </c>
      <c r="G8" s="23">
        <v>100</v>
      </c>
      <c r="H8" s="24">
        <v>7.19</v>
      </c>
      <c r="I8" s="55"/>
      <c r="J8" s="22">
        <v>445</v>
      </c>
      <c r="K8" s="22">
        <v>160</v>
      </c>
      <c r="L8" s="26">
        <v>7.248</v>
      </c>
      <c r="M8" s="22">
        <v>862</v>
      </c>
      <c r="N8" s="22">
        <v>85</v>
      </c>
      <c r="O8" s="26">
        <v>7.3865</v>
      </c>
      <c r="P8" s="22">
        <v>1307</v>
      </c>
      <c r="Q8" s="42">
        <v>14.635</v>
      </c>
      <c r="R8" s="75"/>
      <c r="S8" s="74"/>
    </row>
    <row r="9" spans="1:19" ht="27.75" customHeight="1">
      <c r="A9" s="6" t="s">
        <v>42</v>
      </c>
      <c r="B9" s="8"/>
      <c r="C9" s="25">
        <v>1743</v>
      </c>
      <c r="D9" s="25">
        <v>857</v>
      </c>
      <c r="E9" s="22">
        <v>0</v>
      </c>
      <c r="F9" s="25">
        <v>886</v>
      </c>
      <c r="G9" s="22">
        <v>80</v>
      </c>
      <c r="H9" s="26">
        <v>13.944</v>
      </c>
      <c r="I9" s="26"/>
      <c r="J9" s="56">
        <v>759</v>
      </c>
      <c r="K9" s="22">
        <v>115</v>
      </c>
      <c r="L9" s="26">
        <v>8.7285</v>
      </c>
      <c r="M9" s="56">
        <v>1262</v>
      </c>
      <c r="N9" s="22">
        <v>85</v>
      </c>
      <c r="O9" s="26">
        <v>10.727</v>
      </c>
      <c r="P9" s="22">
        <v>2021</v>
      </c>
      <c r="Q9" s="26">
        <v>19.4555</v>
      </c>
      <c r="R9" s="76"/>
      <c r="S9" s="74"/>
    </row>
    <row r="10" spans="1:19" ht="23.25" customHeight="1">
      <c r="A10" s="6" t="s">
        <v>43</v>
      </c>
      <c r="B10" s="8"/>
      <c r="C10" s="27">
        <v>4759</v>
      </c>
      <c r="D10" s="28">
        <v>2595</v>
      </c>
      <c r="E10" s="28">
        <v>1180</v>
      </c>
      <c r="F10" s="28">
        <v>984</v>
      </c>
      <c r="G10" s="28">
        <v>80</v>
      </c>
      <c r="H10" s="29">
        <v>38.072</v>
      </c>
      <c r="I10" s="57"/>
      <c r="J10" s="28">
        <v>1141</v>
      </c>
      <c r="K10" s="28">
        <v>115</v>
      </c>
      <c r="L10" s="58">
        <v>13.1215</v>
      </c>
      <c r="M10" s="28">
        <v>2939</v>
      </c>
      <c r="N10" s="59">
        <v>85</v>
      </c>
      <c r="O10" s="58">
        <v>24.9815</v>
      </c>
      <c r="P10" s="28">
        <v>4080</v>
      </c>
      <c r="Q10" s="42">
        <v>38.104</v>
      </c>
      <c r="R10" s="20"/>
      <c r="S10" s="74"/>
    </row>
    <row r="11" spans="1:19" ht="28.5" customHeight="1">
      <c r="A11" s="6" t="s">
        <v>44</v>
      </c>
      <c r="B11" s="8"/>
      <c r="C11" s="30">
        <v>1552</v>
      </c>
      <c r="D11" s="30">
        <v>987</v>
      </c>
      <c r="E11" s="30">
        <v>0</v>
      </c>
      <c r="F11" s="30">
        <v>565</v>
      </c>
      <c r="G11" s="31">
        <v>100</v>
      </c>
      <c r="H11" s="32">
        <v>15.52</v>
      </c>
      <c r="I11" s="60"/>
      <c r="J11" s="61">
        <v>946</v>
      </c>
      <c r="K11" s="30">
        <v>115</v>
      </c>
      <c r="L11" s="62">
        <v>15.097</v>
      </c>
      <c r="M11" s="61">
        <v>1459</v>
      </c>
      <c r="N11" s="30">
        <v>100</v>
      </c>
      <c r="O11" s="62">
        <v>23.11</v>
      </c>
      <c r="P11" s="30">
        <v>2405</v>
      </c>
      <c r="Q11" s="77">
        <v>38.207</v>
      </c>
      <c r="R11" s="78"/>
      <c r="S11" s="74"/>
    </row>
    <row r="12" spans="1:19" ht="24.75" customHeight="1">
      <c r="A12" s="6" t="s">
        <v>45</v>
      </c>
      <c r="B12" s="8"/>
      <c r="C12" s="33">
        <v>7690</v>
      </c>
      <c r="D12" s="33">
        <v>3060</v>
      </c>
      <c r="E12" s="33">
        <v>2810</v>
      </c>
      <c r="F12" s="33">
        <v>1820</v>
      </c>
      <c r="G12" s="34" t="s">
        <v>70</v>
      </c>
      <c r="H12" s="35">
        <v>153.8</v>
      </c>
      <c r="I12" s="63"/>
      <c r="J12" s="33">
        <v>2530</v>
      </c>
      <c r="K12" s="33">
        <v>115</v>
      </c>
      <c r="L12" s="64">
        <v>29.095</v>
      </c>
      <c r="M12" s="33">
        <v>4582</v>
      </c>
      <c r="N12" s="33">
        <v>85</v>
      </c>
      <c r="O12" s="64">
        <v>38.947</v>
      </c>
      <c r="P12" s="33">
        <v>7112</v>
      </c>
      <c r="Q12" s="42">
        <v>68.042</v>
      </c>
      <c r="R12" s="75"/>
      <c r="S12" s="74"/>
    </row>
    <row r="13" spans="1:19" ht="24.75" customHeight="1">
      <c r="A13" s="6" t="s">
        <v>46</v>
      </c>
      <c r="B13" s="8"/>
      <c r="C13" s="36">
        <v>8316</v>
      </c>
      <c r="D13" s="37">
        <v>5785</v>
      </c>
      <c r="E13" s="37">
        <v>1394</v>
      </c>
      <c r="F13" s="37">
        <v>1137</v>
      </c>
      <c r="G13" s="37">
        <v>80</v>
      </c>
      <c r="H13" s="38">
        <v>66.528</v>
      </c>
      <c r="I13" s="65"/>
      <c r="J13" s="37">
        <v>2897</v>
      </c>
      <c r="K13" s="37">
        <v>115</v>
      </c>
      <c r="L13" s="42">
        <v>33.3155</v>
      </c>
      <c r="M13" s="37">
        <v>6728</v>
      </c>
      <c r="N13" s="37">
        <v>85</v>
      </c>
      <c r="O13" s="42">
        <v>57.188</v>
      </c>
      <c r="P13" s="37">
        <v>9625</v>
      </c>
      <c r="Q13" s="42">
        <v>90.5035</v>
      </c>
      <c r="R13" s="79"/>
      <c r="S13" s="74"/>
    </row>
    <row r="14" spans="1:19" ht="24.75" customHeight="1">
      <c r="A14" s="6" t="s">
        <v>47</v>
      </c>
      <c r="B14" s="8"/>
      <c r="C14" s="39">
        <v>6651</v>
      </c>
      <c r="D14" s="37">
        <v>2730</v>
      </c>
      <c r="E14" s="37">
        <v>2584</v>
      </c>
      <c r="F14" s="37">
        <v>1337</v>
      </c>
      <c r="G14" s="40">
        <v>80</v>
      </c>
      <c r="H14" s="38">
        <v>53.208</v>
      </c>
      <c r="I14" s="65"/>
      <c r="J14" s="37">
        <v>1915</v>
      </c>
      <c r="K14" s="37">
        <v>115</v>
      </c>
      <c r="L14" s="42">
        <v>22.0225</v>
      </c>
      <c r="M14" s="37">
        <v>3563</v>
      </c>
      <c r="N14" s="37">
        <v>85</v>
      </c>
      <c r="O14" s="42">
        <v>30.2855</v>
      </c>
      <c r="P14" s="37">
        <v>5478</v>
      </c>
      <c r="Q14" s="42">
        <v>52.309</v>
      </c>
      <c r="R14" s="75"/>
      <c r="S14" s="74"/>
    </row>
    <row r="15" spans="1:19" ht="24.75" customHeight="1">
      <c r="A15" s="6" t="s">
        <v>48</v>
      </c>
      <c r="B15" s="8"/>
      <c r="C15" s="41">
        <v>8427</v>
      </c>
      <c r="D15" s="41">
        <v>5129</v>
      </c>
      <c r="E15" s="37">
        <v>0</v>
      </c>
      <c r="F15" s="41">
        <v>3298</v>
      </c>
      <c r="G15" s="37">
        <v>80</v>
      </c>
      <c r="H15" s="42">
        <v>67.416</v>
      </c>
      <c r="I15" s="42"/>
      <c r="J15" s="41">
        <v>3388</v>
      </c>
      <c r="K15" s="37">
        <v>115</v>
      </c>
      <c r="L15" s="42">
        <v>38.962</v>
      </c>
      <c r="M15" s="41">
        <v>8280</v>
      </c>
      <c r="N15" s="37">
        <v>85</v>
      </c>
      <c r="O15" s="66">
        <v>70.38</v>
      </c>
      <c r="P15" s="37">
        <v>11668</v>
      </c>
      <c r="Q15" s="42">
        <v>109.342</v>
      </c>
      <c r="R15" s="75"/>
      <c r="S15" s="74"/>
    </row>
    <row r="16" spans="1:19" ht="24.75" customHeight="1">
      <c r="A16" s="6" t="s">
        <v>49</v>
      </c>
      <c r="B16" s="8"/>
      <c r="C16" s="37">
        <v>4541</v>
      </c>
      <c r="D16" s="37">
        <v>2464</v>
      </c>
      <c r="E16" s="37">
        <v>1051</v>
      </c>
      <c r="F16" s="19">
        <v>1026</v>
      </c>
      <c r="G16" s="40">
        <v>80</v>
      </c>
      <c r="H16" s="38">
        <v>36.328</v>
      </c>
      <c r="I16" s="65"/>
      <c r="J16" s="37">
        <v>2026</v>
      </c>
      <c r="K16" s="37">
        <v>115</v>
      </c>
      <c r="L16" s="42">
        <v>23.299</v>
      </c>
      <c r="M16" s="37">
        <v>3192</v>
      </c>
      <c r="N16" s="37">
        <v>85</v>
      </c>
      <c r="O16" s="42">
        <v>27.132</v>
      </c>
      <c r="P16" s="37">
        <v>5218</v>
      </c>
      <c r="Q16" s="42">
        <v>50.431</v>
      </c>
      <c r="R16" s="75"/>
      <c r="S16" s="74"/>
    </row>
    <row r="17" spans="1:19" ht="24.75" customHeight="1">
      <c r="A17" s="6" t="s">
        <v>53</v>
      </c>
      <c r="B17" s="8"/>
      <c r="C17" s="43">
        <v>3407</v>
      </c>
      <c r="D17" s="44">
        <v>1578</v>
      </c>
      <c r="E17" s="44">
        <v>1097</v>
      </c>
      <c r="F17" s="44">
        <v>732</v>
      </c>
      <c r="G17" s="44">
        <v>80</v>
      </c>
      <c r="H17" s="45">
        <v>27.256</v>
      </c>
      <c r="I17" s="45"/>
      <c r="J17" s="67">
        <v>1312</v>
      </c>
      <c r="K17" s="67">
        <v>115</v>
      </c>
      <c r="L17" s="68">
        <v>15.088</v>
      </c>
      <c r="M17" s="67">
        <v>1881</v>
      </c>
      <c r="N17" s="67">
        <v>85</v>
      </c>
      <c r="O17" s="68">
        <v>15.9885</v>
      </c>
      <c r="P17" s="37">
        <v>3193</v>
      </c>
      <c r="Q17" s="80">
        <v>31.0765</v>
      </c>
      <c r="R17" s="81"/>
      <c r="S17" s="74"/>
    </row>
    <row r="18" spans="1:19" ht="29.25" customHeight="1">
      <c r="A18" s="6" t="s">
        <v>33</v>
      </c>
      <c r="B18" s="8"/>
      <c r="C18" s="46">
        <v>4061</v>
      </c>
      <c r="D18" s="46">
        <v>362</v>
      </c>
      <c r="E18" s="46">
        <v>1253</v>
      </c>
      <c r="F18" s="47">
        <v>2446</v>
      </c>
      <c r="G18" s="48" t="s">
        <v>34</v>
      </c>
      <c r="H18" s="49">
        <v>33.598</v>
      </c>
      <c r="I18" s="69"/>
      <c r="J18" s="46">
        <v>572</v>
      </c>
      <c r="K18" s="46">
        <v>115</v>
      </c>
      <c r="L18" s="70">
        <v>6.578</v>
      </c>
      <c r="M18" s="46">
        <v>1220</v>
      </c>
      <c r="N18" s="46">
        <v>85</v>
      </c>
      <c r="O18" s="70">
        <v>10.37</v>
      </c>
      <c r="P18" s="46">
        <v>1792</v>
      </c>
      <c r="Q18" s="42">
        <v>16.948</v>
      </c>
      <c r="R18" s="82"/>
      <c r="S18" s="74"/>
    </row>
    <row r="19" spans="1:20" ht="26.25" customHeight="1">
      <c r="A19" s="6" t="s">
        <v>35</v>
      </c>
      <c r="B19" s="8"/>
      <c r="C19" s="20">
        <f>SUM(C7:C18)</f>
        <v>52399</v>
      </c>
      <c r="D19" s="37">
        <f>SUM(D7:D18)</f>
        <v>26307</v>
      </c>
      <c r="E19" s="37">
        <f>SUM(E7:E18)</f>
        <v>11625</v>
      </c>
      <c r="F19" s="37">
        <f>SUM(F7:F18)</f>
        <v>14467</v>
      </c>
      <c r="G19" s="37"/>
      <c r="H19" s="38">
        <f>SUM(H7:H18)</f>
        <v>517.204</v>
      </c>
      <c r="I19" s="65"/>
      <c r="J19" s="37">
        <f>SUM(J7:J18)</f>
        <v>18433</v>
      </c>
      <c r="K19" s="37"/>
      <c r="L19" s="42">
        <f>SUM(L7:L18)</f>
        <v>218.328</v>
      </c>
      <c r="M19" s="71">
        <f>SUM(M7:M18)</f>
        <v>37036</v>
      </c>
      <c r="N19" s="37"/>
      <c r="O19" s="42">
        <f>SUM(O7:O18)</f>
        <v>325.574</v>
      </c>
      <c r="P19" s="37">
        <f>SUM(P7:P18)</f>
        <v>55469</v>
      </c>
      <c r="Q19" s="42">
        <f>SUM(Q7:Q18)</f>
        <v>543.9044999999999</v>
      </c>
      <c r="R19" s="20"/>
      <c r="T19" s="83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4">
      <selection activeCell="P9" sqref="P9"/>
    </sheetView>
  </sheetViews>
  <sheetFormatPr defaultColWidth="9.00390625" defaultRowHeight="15"/>
  <cols>
    <col min="2" max="2" width="0.2890625" style="0" customWidth="1"/>
    <col min="3" max="4" width="7.00390625" style="0" customWidth="1"/>
    <col min="5" max="5" width="8.140625" style="0" customWidth="1"/>
    <col min="6" max="6" width="7.57421875" style="0" customWidth="1"/>
    <col min="7" max="7" width="7.28125" style="0" customWidth="1"/>
    <col min="9" max="9" width="0.9921875" style="0" customWidth="1"/>
    <col min="10" max="10" width="7.57421875" style="0" customWidth="1"/>
    <col min="11" max="11" width="8.28125" style="0" customWidth="1"/>
    <col min="12" max="12" width="9.421875" style="0" customWidth="1"/>
    <col min="13" max="13" width="8.28125" style="0" customWidth="1"/>
    <col min="14" max="14" width="8.140625" style="0" customWidth="1"/>
    <col min="15" max="15" width="9.57421875" style="0" customWidth="1"/>
    <col min="16" max="16" width="8.421875" style="0" customWidth="1"/>
    <col min="17" max="17" width="9.8515625" style="0" customWidth="1"/>
    <col min="18" max="18" width="7.57421875" style="0" customWidth="1"/>
    <col min="20" max="20" width="9.421875" style="0" bestFit="1" customWidth="1"/>
  </cols>
  <sheetData>
    <row r="1" spans="1:19" ht="22.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37</v>
      </c>
      <c r="P2" s="50"/>
      <c r="Q2" s="50"/>
      <c r="R2" s="50"/>
      <c r="S2" s="354"/>
    </row>
    <row r="3" spans="1:19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  <c r="S3" s="355"/>
    </row>
    <row r="4" spans="1:19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  <c r="S4" s="355"/>
    </row>
    <row r="5" spans="1:19" ht="14.2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  <c r="S5" s="355"/>
    </row>
    <row r="6" spans="1:19" ht="63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  <c r="S6" s="355"/>
    </row>
    <row r="7" spans="1:19" ht="25.5" customHeight="1">
      <c r="A7" s="6" t="s">
        <v>22</v>
      </c>
      <c r="B7" s="8"/>
      <c r="C7" s="320">
        <v>567</v>
      </c>
      <c r="D7" s="320">
        <v>362</v>
      </c>
      <c r="E7" s="320">
        <v>70</v>
      </c>
      <c r="F7" s="320">
        <v>135</v>
      </c>
      <c r="G7" s="321">
        <v>80</v>
      </c>
      <c r="H7" s="447">
        <v>4.536</v>
      </c>
      <c r="I7" s="457"/>
      <c r="J7" s="337">
        <v>462</v>
      </c>
      <c r="K7" s="37">
        <v>115</v>
      </c>
      <c r="L7" s="338">
        <v>5.313</v>
      </c>
      <c r="M7" s="339">
        <v>1123</v>
      </c>
      <c r="N7" s="37">
        <v>85</v>
      </c>
      <c r="O7" s="340">
        <v>9.5455</v>
      </c>
      <c r="P7" s="337">
        <v>1585</v>
      </c>
      <c r="Q7" s="467">
        <v>14.8585</v>
      </c>
      <c r="R7" s="121"/>
      <c r="S7" s="355"/>
    </row>
    <row r="8" spans="1:19" ht="25.5" customHeight="1">
      <c r="A8" s="6" t="s">
        <v>23</v>
      </c>
      <c r="B8" s="8"/>
      <c r="C8" s="37">
        <v>732</v>
      </c>
      <c r="D8" s="37">
        <v>409</v>
      </c>
      <c r="E8" s="37">
        <v>208</v>
      </c>
      <c r="F8" s="37">
        <v>115</v>
      </c>
      <c r="G8" s="40">
        <v>100</v>
      </c>
      <c r="H8" s="40">
        <v>7.37</v>
      </c>
      <c r="I8" s="82"/>
      <c r="J8" s="37">
        <v>413</v>
      </c>
      <c r="K8" s="37">
        <v>160</v>
      </c>
      <c r="L8" s="42">
        <v>6.672</v>
      </c>
      <c r="M8" s="37">
        <v>836</v>
      </c>
      <c r="N8" s="37">
        <v>85</v>
      </c>
      <c r="O8" s="42">
        <v>7.1655</v>
      </c>
      <c r="P8" s="37">
        <v>1249</v>
      </c>
      <c r="Q8" s="42">
        <v>13.837499999999999</v>
      </c>
      <c r="R8" s="468"/>
      <c r="S8" s="355"/>
    </row>
    <row r="9" spans="1:19" ht="25.5" customHeight="1">
      <c r="A9" s="448" t="s">
        <v>24</v>
      </c>
      <c r="B9" s="449"/>
      <c r="C9" s="20">
        <v>1774</v>
      </c>
      <c r="D9" s="20">
        <v>822</v>
      </c>
      <c r="E9" s="37">
        <v>0</v>
      </c>
      <c r="F9" s="20">
        <v>952</v>
      </c>
      <c r="G9" s="37">
        <v>80</v>
      </c>
      <c r="H9" s="37">
        <v>14.192</v>
      </c>
      <c r="I9" s="37"/>
      <c r="J9" s="458">
        <v>738</v>
      </c>
      <c r="K9" s="37">
        <v>115</v>
      </c>
      <c r="L9" s="42">
        <v>8.487</v>
      </c>
      <c r="M9" s="458">
        <v>1354</v>
      </c>
      <c r="N9" s="37">
        <v>85</v>
      </c>
      <c r="O9" s="42">
        <v>11.509</v>
      </c>
      <c r="P9" s="37">
        <v>2092</v>
      </c>
      <c r="Q9" s="42">
        <v>19.996</v>
      </c>
      <c r="R9" s="317"/>
      <c r="S9" s="355"/>
    </row>
    <row r="10" spans="1:19" ht="25.5" customHeight="1">
      <c r="A10" s="6" t="s">
        <v>25</v>
      </c>
      <c r="B10" s="8"/>
      <c r="C10" s="118">
        <v>5067</v>
      </c>
      <c r="D10" s="118">
        <v>2748</v>
      </c>
      <c r="E10" s="118">
        <v>1283</v>
      </c>
      <c r="F10" s="118">
        <v>1036</v>
      </c>
      <c r="G10" s="118">
        <v>80</v>
      </c>
      <c r="H10" s="450">
        <v>40.536</v>
      </c>
      <c r="I10" s="459"/>
      <c r="J10" s="118">
        <v>1166</v>
      </c>
      <c r="K10" s="118">
        <v>115</v>
      </c>
      <c r="L10" s="119">
        <v>13.409</v>
      </c>
      <c r="M10" s="118">
        <v>3143</v>
      </c>
      <c r="N10" s="118">
        <v>85</v>
      </c>
      <c r="O10" s="119">
        <v>26.7155</v>
      </c>
      <c r="P10" s="118">
        <v>4309</v>
      </c>
      <c r="Q10" s="467">
        <v>40.1245</v>
      </c>
      <c r="R10" s="124"/>
      <c r="S10" s="355"/>
    </row>
    <row r="11" spans="1:19" ht="25.5" customHeight="1">
      <c r="A11" s="6" t="s">
        <v>26</v>
      </c>
      <c r="B11" s="8"/>
      <c r="C11" s="451">
        <v>1568</v>
      </c>
      <c r="D11" s="451">
        <v>1015</v>
      </c>
      <c r="E11" s="451">
        <v>0</v>
      </c>
      <c r="F11" s="451">
        <v>553</v>
      </c>
      <c r="G11" s="452">
        <v>100</v>
      </c>
      <c r="H11" s="452">
        <v>15.68</v>
      </c>
      <c r="I11" s="460"/>
      <c r="J11" s="454">
        <v>904</v>
      </c>
      <c r="K11" s="451">
        <v>115</v>
      </c>
      <c r="L11" s="461">
        <v>14.5855</v>
      </c>
      <c r="M11" s="454">
        <v>1457</v>
      </c>
      <c r="N11" s="451">
        <v>100</v>
      </c>
      <c r="O11" s="461">
        <v>22.79</v>
      </c>
      <c r="P11" s="451">
        <v>2361</v>
      </c>
      <c r="Q11" s="464">
        <v>37.3755</v>
      </c>
      <c r="R11" s="469"/>
      <c r="S11" s="355"/>
    </row>
    <row r="12" spans="1:19" ht="25.5" customHeight="1">
      <c r="A12" s="6" t="s">
        <v>27</v>
      </c>
      <c r="B12" s="8"/>
      <c r="C12" s="453">
        <v>6026</v>
      </c>
      <c r="D12" s="321">
        <v>1742</v>
      </c>
      <c r="E12" s="321">
        <v>2660</v>
      </c>
      <c r="F12" s="321">
        <v>1624</v>
      </c>
      <c r="G12" s="20">
        <v>200</v>
      </c>
      <c r="H12" s="428">
        <v>120.42</v>
      </c>
      <c r="I12" s="438"/>
      <c r="J12" s="462">
        <v>2300</v>
      </c>
      <c r="K12" s="37">
        <v>115</v>
      </c>
      <c r="L12" s="463">
        <v>26.45</v>
      </c>
      <c r="M12" s="462">
        <v>4008</v>
      </c>
      <c r="N12" s="37">
        <v>85</v>
      </c>
      <c r="O12" s="463">
        <v>34.068</v>
      </c>
      <c r="P12" s="462">
        <v>6308</v>
      </c>
      <c r="Q12" s="42">
        <v>60.518</v>
      </c>
      <c r="R12" s="415"/>
      <c r="S12" s="355"/>
    </row>
    <row r="13" spans="1:19" ht="25.5" customHeight="1">
      <c r="A13" s="6" t="s">
        <v>28</v>
      </c>
      <c r="B13" s="8"/>
      <c r="C13" s="36">
        <v>7409</v>
      </c>
      <c r="D13" s="37">
        <v>4980</v>
      </c>
      <c r="E13" s="37">
        <v>1367</v>
      </c>
      <c r="F13" s="37">
        <v>1062</v>
      </c>
      <c r="G13" s="37">
        <v>80</v>
      </c>
      <c r="H13" s="40">
        <v>59.272</v>
      </c>
      <c r="I13" s="82"/>
      <c r="J13" s="37">
        <v>2600</v>
      </c>
      <c r="K13" s="37">
        <v>115</v>
      </c>
      <c r="L13" s="42">
        <v>29.9</v>
      </c>
      <c r="M13" s="37">
        <v>6161</v>
      </c>
      <c r="N13" s="37">
        <v>85</v>
      </c>
      <c r="O13" s="42">
        <v>52.3685</v>
      </c>
      <c r="P13" s="37">
        <v>8761</v>
      </c>
      <c r="Q13" s="42">
        <v>82.2685</v>
      </c>
      <c r="R13" s="131"/>
      <c r="S13" s="355"/>
    </row>
    <row r="14" spans="1:19" ht="25.5" customHeight="1">
      <c r="A14" s="6" t="s">
        <v>29</v>
      </c>
      <c r="B14" s="8"/>
      <c r="C14" s="46">
        <v>5848</v>
      </c>
      <c r="D14" s="46">
        <v>2459</v>
      </c>
      <c r="E14" s="46">
        <v>2294</v>
      </c>
      <c r="F14" s="46">
        <v>1095</v>
      </c>
      <c r="G14" s="185">
        <v>80</v>
      </c>
      <c r="H14" s="185">
        <v>46.784</v>
      </c>
      <c r="I14" s="197"/>
      <c r="J14" s="46">
        <v>1702</v>
      </c>
      <c r="K14" s="46">
        <v>115</v>
      </c>
      <c r="L14" s="70">
        <v>19.573</v>
      </c>
      <c r="M14" s="46">
        <v>3248</v>
      </c>
      <c r="N14" s="46">
        <v>85</v>
      </c>
      <c r="O14" s="70">
        <v>27.608</v>
      </c>
      <c r="P14" s="46">
        <v>4950</v>
      </c>
      <c r="Q14" s="467">
        <v>47.181</v>
      </c>
      <c r="R14" s="416"/>
      <c r="S14" s="355"/>
    </row>
    <row r="15" spans="1:19" ht="25.5" customHeight="1">
      <c r="A15" s="6" t="s">
        <v>30</v>
      </c>
      <c r="B15" s="8"/>
      <c r="C15" s="454">
        <v>8565</v>
      </c>
      <c r="D15" s="454">
        <v>5019</v>
      </c>
      <c r="E15" s="37">
        <v>0</v>
      </c>
      <c r="F15" s="37">
        <v>3546</v>
      </c>
      <c r="G15" s="37">
        <v>80</v>
      </c>
      <c r="H15" s="71">
        <v>68.52</v>
      </c>
      <c r="I15" s="71"/>
      <c r="J15" s="454">
        <v>3002</v>
      </c>
      <c r="K15" s="37">
        <v>115</v>
      </c>
      <c r="L15" s="464">
        <v>34.523</v>
      </c>
      <c r="M15" s="454">
        <v>8744</v>
      </c>
      <c r="N15" s="37">
        <v>85</v>
      </c>
      <c r="O15" s="464">
        <v>74.324</v>
      </c>
      <c r="P15" s="454">
        <v>11746</v>
      </c>
      <c r="Q15" s="464">
        <v>108.847</v>
      </c>
      <c r="R15" s="416"/>
      <c r="S15" s="355"/>
    </row>
    <row r="16" spans="1:18" ht="25.5" customHeight="1">
      <c r="A16" s="6" t="s">
        <v>31</v>
      </c>
      <c r="B16" s="8"/>
      <c r="C16" s="213">
        <v>3543</v>
      </c>
      <c r="D16" s="213">
        <v>1592</v>
      </c>
      <c r="E16" s="213">
        <v>1018</v>
      </c>
      <c r="F16" s="213">
        <v>933</v>
      </c>
      <c r="G16" s="214">
        <v>80</v>
      </c>
      <c r="H16" s="214">
        <v>28.344</v>
      </c>
      <c r="I16" s="465"/>
      <c r="J16" s="213">
        <v>1926</v>
      </c>
      <c r="K16" s="213">
        <v>115</v>
      </c>
      <c r="L16" s="228">
        <v>22.149</v>
      </c>
      <c r="M16" s="213">
        <v>3101</v>
      </c>
      <c r="N16" s="213">
        <v>85</v>
      </c>
      <c r="O16" s="228">
        <v>26.3585</v>
      </c>
      <c r="P16" s="213">
        <v>5027</v>
      </c>
      <c r="Q16" s="42">
        <v>48.5075</v>
      </c>
      <c r="R16" s="416"/>
    </row>
    <row r="17" spans="1:18" ht="25.5" customHeight="1">
      <c r="A17" s="6" t="s">
        <v>32</v>
      </c>
      <c r="B17" s="8"/>
      <c r="C17" s="455">
        <v>3223</v>
      </c>
      <c r="D17" s="455">
        <v>1548</v>
      </c>
      <c r="E17" s="455">
        <v>1006</v>
      </c>
      <c r="F17" s="455">
        <v>669</v>
      </c>
      <c r="G17" s="456">
        <v>80</v>
      </c>
      <c r="H17" s="330">
        <v>25.784</v>
      </c>
      <c r="I17" s="345"/>
      <c r="J17" s="455">
        <v>1266</v>
      </c>
      <c r="K17" s="41">
        <v>115</v>
      </c>
      <c r="L17" s="466">
        <v>14.559</v>
      </c>
      <c r="M17" s="455">
        <v>1805</v>
      </c>
      <c r="N17" s="455">
        <v>85</v>
      </c>
      <c r="O17" s="466">
        <v>15.3425</v>
      </c>
      <c r="P17" s="455">
        <v>3071</v>
      </c>
      <c r="Q17" s="467">
        <v>29.9015</v>
      </c>
      <c r="R17" s="417"/>
    </row>
    <row r="18" spans="1:18" ht="25.5" customHeight="1">
      <c r="A18" s="6" t="s">
        <v>33</v>
      </c>
      <c r="B18" s="8"/>
      <c r="C18" s="431">
        <v>4078</v>
      </c>
      <c r="D18" s="431">
        <v>286</v>
      </c>
      <c r="E18" s="431">
        <v>1207</v>
      </c>
      <c r="F18" s="431">
        <v>2585</v>
      </c>
      <c r="G18" s="432" t="s">
        <v>34</v>
      </c>
      <c r="H18" s="433">
        <v>33.686</v>
      </c>
      <c r="I18" s="443"/>
      <c r="J18" s="431">
        <v>532</v>
      </c>
      <c r="K18" s="431">
        <v>115</v>
      </c>
      <c r="L18" s="444">
        <v>6.118</v>
      </c>
      <c r="M18" s="431">
        <v>1127</v>
      </c>
      <c r="N18" s="431">
        <v>85</v>
      </c>
      <c r="O18" s="444">
        <v>9.5795</v>
      </c>
      <c r="P18" s="431">
        <v>1659</v>
      </c>
      <c r="Q18" s="467">
        <v>15.6975</v>
      </c>
      <c r="R18" s="418"/>
    </row>
    <row r="19" spans="1:18" ht="27" customHeight="1">
      <c r="A19" s="6" t="s">
        <v>35</v>
      </c>
      <c r="B19" s="8"/>
      <c r="C19" s="20">
        <f>SUM(C7:C18)</f>
        <v>48400</v>
      </c>
      <c r="D19" s="37">
        <f>SUM(D7:D18)</f>
        <v>22982</v>
      </c>
      <c r="E19" s="37">
        <f>SUM(E7:E18)</f>
        <v>11113</v>
      </c>
      <c r="F19" s="37">
        <f>SUM(F7:F18)</f>
        <v>14305</v>
      </c>
      <c r="G19" s="37"/>
      <c r="H19" s="38">
        <f>SUM(H7:H18)</f>
        <v>465.1239999999999</v>
      </c>
      <c r="I19" s="65"/>
      <c r="J19" s="37">
        <f>SUM(J7:J18)</f>
        <v>17011</v>
      </c>
      <c r="K19" s="37"/>
      <c r="L19" s="42">
        <f>SUM(L7:L18)</f>
        <v>201.7385</v>
      </c>
      <c r="M19" s="71">
        <f>SUM(M7:M18)</f>
        <v>36107</v>
      </c>
      <c r="N19" s="37"/>
      <c r="O19" s="42">
        <f>SUM(O7:O18)</f>
        <v>317.37449999999995</v>
      </c>
      <c r="P19" s="37">
        <f>SUM(P7:P18)</f>
        <v>53118</v>
      </c>
      <c r="Q19" s="98">
        <f>SUM(Q7:Q18)</f>
        <v>519.1129999999999</v>
      </c>
      <c r="R19" s="131"/>
    </row>
  </sheetData>
  <sheetProtection/>
  <mergeCells count="52">
    <mergeCell ref="A1:S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4">
      <selection activeCell="N7" sqref="N7"/>
    </sheetView>
  </sheetViews>
  <sheetFormatPr defaultColWidth="9.00390625" defaultRowHeight="15"/>
  <cols>
    <col min="2" max="2" width="1.421875" style="0" customWidth="1"/>
    <col min="3" max="4" width="7.421875" style="0" customWidth="1"/>
    <col min="5" max="5" width="7.8515625" style="0" customWidth="1"/>
    <col min="6" max="6" width="7.28125" style="0" customWidth="1"/>
    <col min="7" max="7" width="7.57421875" style="0" customWidth="1"/>
    <col min="8" max="8" width="8.57421875" style="0" customWidth="1"/>
    <col min="9" max="9" width="0.71875" style="0" customWidth="1"/>
    <col min="10" max="10" width="7.421875" style="0" customWidth="1"/>
    <col min="11" max="11" width="7.57421875" style="0" customWidth="1"/>
    <col min="12" max="12" width="9.7109375" style="0" customWidth="1"/>
    <col min="13" max="13" width="7.8515625" style="0" customWidth="1"/>
    <col min="14" max="14" width="8.140625" style="0" customWidth="1"/>
    <col min="15" max="15" width="9.421875" style="0" customWidth="1"/>
    <col min="16" max="16" width="8.00390625" style="0" customWidth="1"/>
    <col min="17" max="17" width="9.7109375" style="0" customWidth="1"/>
    <col min="18" max="18" width="7.8515625" style="0" customWidth="1"/>
    <col min="19" max="19" width="9.421875" style="0" bestFit="1" customWidth="1"/>
  </cols>
  <sheetData>
    <row r="1" spans="1:18" ht="22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39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45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20" ht="24.75" customHeight="1">
      <c r="A7" s="6" t="s">
        <v>40</v>
      </c>
      <c r="B7" s="8"/>
      <c r="C7" s="19">
        <v>567</v>
      </c>
      <c r="D7" s="419">
        <v>363</v>
      </c>
      <c r="E7" s="419">
        <v>69</v>
      </c>
      <c r="F7" s="419">
        <v>135</v>
      </c>
      <c r="G7" s="20">
        <v>80</v>
      </c>
      <c r="H7" s="420">
        <v>4.536</v>
      </c>
      <c r="I7" s="434"/>
      <c r="J7" s="144">
        <v>459</v>
      </c>
      <c r="K7" s="52">
        <v>115</v>
      </c>
      <c r="L7" s="53">
        <v>5.278</v>
      </c>
      <c r="M7" s="54">
        <v>1117</v>
      </c>
      <c r="N7" s="37">
        <v>85</v>
      </c>
      <c r="O7" s="53">
        <v>9.4945</v>
      </c>
      <c r="P7" s="54">
        <v>1576</v>
      </c>
      <c r="Q7" s="42">
        <f>L7+O7</f>
        <v>14.7725</v>
      </c>
      <c r="R7" s="73"/>
      <c r="T7">
        <v>14</v>
      </c>
    </row>
    <row r="8" spans="1:19" ht="24.75" customHeight="1">
      <c r="A8" s="6" t="s">
        <v>41</v>
      </c>
      <c r="B8" s="8"/>
      <c r="C8" s="37">
        <v>727</v>
      </c>
      <c r="D8" s="37">
        <v>409</v>
      </c>
      <c r="E8" s="37">
        <v>206</v>
      </c>
      <c r="F8" s="37">
        <v>112</v>
      </c>
      <c r="G8" s="40">
        <v>100</v>
      </c>
      <c r="H8" s="38">
        <v>7.27</v>
      </c>
      <c r="I8" s="65"/>
      <c r="J8" s="37">
        <v>413</v>
      </c>
      <c r="K8" s="37">
        <v>160</v>
      </c>
      <c r="L8" s="42">
        <v>6.648</v>
      </c>
      <c r="M8" s="37">
        <v>839</v>
      </c>
      <c r="N8" s="37">
        <v>85</v>
      </c>
      <c r="O8" s="42">
        <v>7.1995</v>
      </c>
      <c r="P8" s="37">
        <v>1252</v>
      </c>
      <c r="Q8" s="42">
        <f aca="true" t="shared" si="0" ref="Q8:Q18">L8+O8</f>
        <v>13.8475</v>
      </c>
      <c r="R8" s="75"/>
      <c r="S8" s="83"/>
    </row>
    <row r="9" spans="1:18" ht="24.75" customHeight="1">
      <c r="A9" s="6" t="s">
        <v>42</v>
      </c>
      <c r="B9" s="8"/>
      <c r="C9" s="421">
        <v>1773</v>
      </c>
      <c r="D9" s="421">
        <v>825</v>
      </c>
      <c r="E9" s="422">
        <v>0</v>
      </c>
      <c r="F9" s="421">
        <v>948</v>
      </c>
      <c r="G9" s="422">
        <v>80</v>
      </c>
      <c r="H9" s="423">
        <v>14.184</v>
      </c>
      <c r="I9" s="423"/>
      <c r="J9" s="435">
        <v>738</v>
      </c>
      <c r="K9" s="422">
        <v>115</v>
      </c>
      <c r="L9" s="423">
        <v>8.487</v>
      </c>
      <c r="M9" s="435">
        <v>1342</v>
      </c>
      <c r="N9" s="422">
        <v>85</v>
      </c>
      <c r="O9" s="423">
        <v>11.407</v>
      </c>
      <c r="P9" s="422">
        <v>2080</v>
      </c>
      <c r="Q9" s="42">
        <f t="shared" si="0"/>
        <v>19.894</v>
      </c>
      <c r="R9" s="76"/>
    </row>
    <row r="10" spans="1:18" ht="24.75" customHeight="1">
      <c r="A10" s="6" t="s">
        <v>43</v>
      </c>
      <c r="B10" s="8"/>
      <c r="C10" s="138">
        <v>5058</v>
      </c>
      <c r="D10" s="138">
        <v>2751</v>
      </c>
      <c r="E10" s="138">
        <v>1273</v>
      </c>
      <c r="F10" s="138">
        <v>1034</v>
      </c>
      <c r="G10" s="191">
        <v>80</v>
      </c>
      <c r="H10" s="208">
        <v>40.464</v>
      </c>
      <c r="I10" s="220"/>
      <c r="J10" s="138">
        <v>1167</v>
      </c>
      <c r="K10" s="138">
        <v>115</v>
      </c>
      <c r="L10" s="344">
        <v>13.4205</v>
      </c>
      <c r="M10" s="138">
        <v>3140</v>
      </c>
      <c r="N10" s="138">
        <v>85</v>
      </c>
      <c r="O10" s="344">
        <v>26.69</v>
      </c>
      <c r="P10" s="138">
        <v>4307</v>
      </c>
      <c r="Q10" s="42">
        <f t="shared" si="0"/>
        <v>40.1105</v>
      </c>
      <c r="R10" s="20"/>
    </row>
    <row r="11" spans="1:18" ht="24.75" customHeight="1">
      <c r="A11" s="6" t="s">
        <v>44</v>
      </c>
      <c r="B11" s="8"/>
      <c r="C11" s="424">
        <v>1576</v>
      </c>
      <c r="D11" s="424">
        <v>1016</v>
      </c>
      <c r="E11" s="424">
        <v>0</v>
      </c>
      <c r="F11" s="424">
        <v>560</v>
      </c>
      <c r="G11" s="425">
        <v>100</v>
      </c>
      <c r="H11" s="426">
        <v>15.76</v>
      </c>
      <c r="I11" s="436"/>
      <c r="J11" s="429">
        <v>906</v>
      </c>
      <c r="K11" s="424">
        <v>115</v>
      </c>
      <c r="L11" s="437">
        <v>14.6085</v>
      </c>
      <c r="M11" s="429">
        <v>1462</v>
      </c>
      <c r="N11" s="424">
        <v>100</v>
      </c>
      <c r="O11" s="437">
        <v>22.9</v>
      </c>
      <c r="P11" s="424">
        <v>2368</v>
      </c>
      <c r="Q11" s="42">
        <f t="shared" si="0"/>
        <v>37.5085</v>
      </c>
      <c r="R11" s="445"/>
    </row>
    <row r="12" spans="1:18" ht="24.75" customHeight="1">
      <c r="A12" s="6" t="s">
        <v>45</v>
      </c>
      <c r="B12" s="8"/>
      <c r="C12" s="352">
        <v>6026</v>
      </c>
      <c r="D12" s="352">
        <v>1742</v>
      </c>
      <c r="E12" s="352">
        <v>2660</v>
      </c>
      <c r="F12" s="352">
        <v>1624</v>
      </c>
      <c r="G12" s="427">
        <v>200</v>
      </c>
      <c r="H12" s="428">
        <v>120.52</v>
      </c>
      <c r="I12" s="438"/>
      <c r="J12" s="352">
        <v>2300</v>
      </c>
      <c r="K12" s="352">
        <v>115</v>
      </c>
      <c r="L12" s="439">
        <v>26.45</v>
      </c>
      <c r="M12" s="352">
        <v>4008</v>
      </c>
      <c r="N12" s="352">
        <v>85</v>
      </c>
      <c r="O12" s="439">
        <v>34.068</v>
      </c>
      <c r="P12" s="352">
        <v>6308</v>
      </c>
      <c r="Q12" s="42">
        <f t="shared" si="0"/>
        <v>60.518</v>
      </c>
      <c r="R12" s="75"/>
    </row>
    <row r="13" spans="1:18" ht="24.75" customHeight="1">
      <c r="A13" s="6" t="s">
        <v>46</v>
      </c>
      <c r="B13" s="8"/>
      <c r="C13" s="37">
        <v>7417</v>
      </c>
      <c r="D13" s="37">
        <v>4985</v>
      </c>
      <c r="E13" s="37">
        <v>1364</v>
      </c>
      <c r="F13" s="37">
        <v>1068</v>
      </c>
      <c r="G13" s="37">
        <v>80</v>
      </c>
      <c r="H13" s="38">
        <v>59.336</v>
      </c>
      <c r="I13" s="65"/>
      <c r="J13" s="37">
        <v>2613</v>
      </c>
      <c r="K13" s="37">
        <v>115</v>
      </c>
      <c r="L13" s="42">
        <v>30.05</v>
      </c>
      <c r="M13" s="37">
        <v>6180</v>
      </c>
      <c r="N13" s="37">
        <v>85</v>
      </c>
      <c r="O13" s="42">
        <v>52.53</v>
      </c>
      <c r="P13" s="37">
        <v>8793</v>
      </c>
      <c r="Q13" s="42">
        <f t="shared" si="0"/>
        <v>82.58</v>
      </c>
      <c r="R13" s="20"/>
    </row>
    <row r="14" spans="1:18" ht="24.75" customHeight="1">
      <c r="A14" s="6" t="s">
        <v>47</v>
      </c>
      <c r="B14" s="8"/>
      <c r="C14" s="46">
        <v>5885</v>
      </c>
      <c r="D14" s="46">
        <v>2460</v>
      </c>
      <c r="E14" s="46">
        <v>2321</v>
      </c>
      <c r="F14" s="46">
        <v>1104</v>
      </c>
      <c r="G14" s="185">
        <v>80</v>
      </c>
      <c r="H14" s="49">
        <v>47.08</v>
      </c>
      <c r="I14" s="69"/>
      <c r="J14" s="46">
        <v>1708</v>
      </c>
      <c r="K14" s="46">
        <v>115</v>
      </c>
      <c r="L14" s="70">
        <v>19.642</v>
      </c>
      <c r="M14" s="46">
        <v>3283</v>
      </c>
      <c r="N14" s="46">
        <v>85</v>
      </c>
      <c r="O14" s="70">
        <v>27.9055</v>
      </c>
      <c r="P14" s="46">
        <v>4991</v>
      </c>
      <c r="Q14" s="42">
        <f t="shared" si="0"/>
        <v>47.5475</v>
      </c>
      <c r="R14" s="75"/>
    </row>
    <row r="15" spans="1:18" ht="24.75" customHeight="1">
      <c r="A15" s="6" t="s">
        <v>48</v>
      </c>
      <c r="B15" s="8"/>
      <c r="C15" s="429">
        <v>8477</v>
      </c>
      <c r="D15" s="429">
        <v>4958</v>
      </c>
      <c r="E15" s="37">
        <v>0</v>
      </c>
      <c r="F15" s="37">
        <v>3519</v>
      </c>
      <c r="G15" s="37">
        <v>80</v>
      </c>
      <c r="H15" s="42">
        <v>67.816</v>
      </c>
      <c r="I15" s="42"/>
      <c r="J15" s="429">
        <v>2986</v>
      </c>
      <c r="K15" s="37">
        <v>115</v>
      </c>
      <c r="L15" s="440">
        <v>34.339</v>
      </c>
      <c r="M15" s="429">
        <v>8680</v>
      </c>
      <c r="N15" s="37">
        <v>85</v>
      </c>
      <c r="O15" s="440">
        <v>73.78</v>
      </c>
      <c r="P15" s="429">
        <v>11666</v>
      </c>
      <c r="Q15" s="42">
        <f t="shared" si="0"/>
        <v>108.119</v>
      </c>
      <c r="R15" s="75"/>
    </row>
    <row r="16" spans="1:18" ht="24.75" customHeight="1">
      <c r="A16" s="6" t="s">
        <v>49</v>
      </c>
      <c r="B16" s="8"/>
      <c r="C16" s="213">
        <v>3545</v>
      </c>
      <c r="D16" s="213">
        <v>1593</v>
      </c>
      <c r="E16" s="213">
        <v>1018</v>
      </c>
      <c r="F16" s="213">
        <v>934</v>
      </c>
      <c r="G16" s="214">
        <v>80</v>
      </c>
      <c r="H16" s="215">
        <v>28.36</v>
      </c>
      <c r="I16" s="227"/>
      <c r="J16" s="213">
        <v>1927</v>
      </c>
      <c r="K16" s="213">
        <v>115</v>
      </c>
      <c r="L16" s="228">
        <v>22.1605</v>
      </c>
      <c r="M16" s="213">
        <v>3105</v>
      </c>
      <c r="N16" s="213">
        <v>85</v>
      </c>
      <c r="O16" s="228">
        <v>26.3925</v>
      </c>
      <c r="P16" s="213">
        <v>5032</v>
      </c>
      <c r="Q16" s="42">
        <f t="shared" si="0"/>
        <v>48.553</v>
      </c>
      <c r="R16" s="75"/>
    </row>
    <row r="17" spans="1:18" ht="24.75" customHeight="1">
      <c r="A17" s="6" t="s">
        <v>50</v>
      </c>
      <c r="B17" s="8"/>
      <c r="C17" s="41">
        <v>3216</v>
      </c>
      <c r="D17" s="41">
        <v>1542</v>
      </c>
      <c r="E17" s="41">
        <v>1004</v>
      </c>
      <c r="F17" s="41">
        <v>670</v>
      </c>
      <c r="G17" s="41">
        <v>80</v>
      </c>
      <c r="H17" s="430">
        <v>25.728</v>
      </c>
      <c r="I17" s="441"/>
      <c r="J17" s="144">
        <v>1270</v>
      </c>
      <c r="K17" s="144">
        <v>115</v>
      </c>
      <c r="L17" s="442">
        <v>14.605</v>
      </c>
      <c r="M17" s="144">
        <v>1799</v>
      </c>
      <c r="N17" s="191">
        <v>85</v>
      </c>
      <c r="O17" s="442">
        <v>15.2915</v>
      </c>
      <c r="P17" s="144">
        <v>3069</v>
      </c>
      <c r="Q17" s="42">
        <f t="shared" si="0"/>
        <v>29.8965</v>
      </c>
      <c r="R17" s="81"/>
    </row>
    <row r="18" spans="1:18" ht="27.75" customHeight="1">
      <c r="A18" s="6" t="s">
        <v>33</v>
      </c>
      <c r="B18" s="8"/>
      <c r="C18" s="431">
        <v>4075</v>
      </c>
      <c r="D18" s="431">
        <v>289</v>
      </c>
      <c r="E18" s="431">
        <v>1208</v>
      </c>
      <c r="F18" s="431">
        <v>2578</v>
      </c>
      <c r="G18" s="432" t="s">
        <v>34</v>
      </c>
      <c r="H18" s="433">
        <v>33.656</v>
      </c>
      <c r="I18" s="443"/>
      <c r="J18" s="431">
        <v>532</v>
      </c>
      <c r="K18" s="431">
        <v>115</v>
      </c>
      <c r="L18" s="444">
        <v>6.118</v>
      </c>
      <c r="M18" s="431">
        <v>1133</v>
      </c>
      <c r="N18" s="431">
        <v>85</v>
      </c>
      <c r="O18" s="444">
        <v>9.6305</v>
      </c>
      <c r="P18" s="431">
        <v>1665</v>
      </c>
      <c r="Q18" s="42">
        <f t="shared" si="0"/>
        <v>15.7485</v>
      </c>
      <c r="R18" s="446"/>
    </row>
    <row r="19" spans="1:18" ht="29.25" customHeight="1">
      <c r="A19" s="6" t="s">
        <v>35</v>
      </c>
      <c r="B19" s="8"/>
      <c r="C19" s="20">
        <f>SUM(C7:C18)</f>
        <v>48342</v>
      </c>
      <c r="D19" s="37">
        <f>SUM(D7:D18)</f>
        <v>22933</v>
      </c>
      <c r="E19" s="37">
        <f>SUM(E7:E18)</f>
        <v>11123</v>
      </c>
      <c r="F19" s="37">
        <f>SUM(F7:F18)</f>
        <v>14286</v>
      </c>
      <c r="G19" s="37"/>
      <c r="H19" s="38">
        <f>SUM(H7:H18)</f>
        <v>464.71000000000004</v>
      </c>
      <c r="I19" s="65"/>
      <c r="J19" s="37">
        <f>SUM(J7:J18)</f>
        <v>17019</v>
      </c>
      <c r="K19" s="37"/>
      <c r="L19" s="42">
        <f>SUM(L7:L18)</f>
        <v>201.8065</v>
      </c>
      <c r="M19" s="71">
        <f>SUM(M7:M18)</f>
        <v>36088</v>
      </c>
      <c r="N19" s="37"/>
      <c r="O19" s="42">
        <f>SUM(O7:O18)</f>
        <v>317.28899999999993</v>
      </c>
      <c r="P19" s="37">
        <f>SUM(P7:P18)</f>
        <v>53107</v>
      </c>
      <c r="Q19" s="42">
        <f>SUM(Q7:Q18)</f>
        <v>519.0955</v>
      </c>
      <c r="R19" s="131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4">
      <selection activeCell="N7" sqref="N7"/>
    </sheetView>
  </sheetViews>
  <sheetFormatPr defaultColWidth="9.00390625" defaultRowHeight="15"/>
  <cols>
    <col min="1" max="1" width="9.7109375" style="0" customWidth="1"/>
    <col min="2" max="2" width="0.13671875" style="0" hidden="1" customWidth="1"/>
    <col min="3" max="3" width="7.28125" style="0" customWidth="1"/>
    <col min="4" max="4" width="7.140625" style="0" customWidth="1"/>
    <col min="5" max="6" width="8.421875" style="0" customWidth="1"/>
    <col min="7" max="7" width="6.57421875" style="0" customWidth="1"/>
    <col min="8" max="8" width="10.421875" style="0" customWidth="1"/>
    <col min="9" max="9" width="0.42578125" style="0" customWidth="1"/>
    <col min="10" max="10" width="7.421875" style="0" customWidth="1"/>
    <col min="11" max="11" width="6.7109375" style="0" customWidth="1"/>
    <col min="12" max="12" width="9.57421875" style="0" customWidth="1"/>
    <col min="13" max="14" width="7.8515625" style="0" customWidth="1"/>
    <col min="15" max="15" width="9.57421875" style="0" customWidth="1"/>
    <col min="16" max="16" width="7.57421875" style="0" customWidth="1"/>
    <col min="17" max="17" width="9.57421875" style="0" customWidth="1"/>
    <col min="18" max="18" width="7.421875" style="0" customWidth="1"/>
    <col min="19" max="20" width="9.421875" style="0" bestFit="1" customWidth="1"/>
  </cols>
  <sheetData>
    <row r="1" spans="1:19" ht="22.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52</v>
      </c>
      <c r="P2" s="50"/>
      <c r="Q2" s="50"/>
      <c r="R2" s="50"/>
      <c r="S2" s="354"/>
    </row>
    <row r="3" spans="1:19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  <c r="S3" s="355"/>
    </row>
    <row r="4" spans="1:19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  <c r="S4" s="355"/>
    </row>
    <row r="5" spans="1:19" ht="14.2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  <c r="S5" s="355"/>
    </row>
    <row r="6" spans="1:19" ht="57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  <c r="S6" s="355"/>
    </row>
    <row r="7" spans="1:19" ht="21" customHeight="1">
      <c r="A7" s="6" t="s">
        <v>40</v>
      </c>
      <c r="B7" s="8"/>
      <c r="C7" s="359">
        <v>570</v>
      </c>
      <c r="D7" s="360">
        <v>366</v>
      </c>
      <c r="E7" s="360">
        <v>69</v>
      </c>
      <c r="F7" s="360">
        <v>135</v>
      </c>
      <c r="G7" s="361">
        <v>80</v>
      </c>
      <c r="H7" s="362">
        <v>4.56</v>
      </c>
      <c r="I7" s="388"/>
      <c r="J7" s="383">
        <v>460</v>
      </c>
      <c r="K7" s="389">
        <v>115</v>
      </c>
      <c r="L7" s="390">
        <v>5.29</v>
      </c>
      <c r="M7" s="390">
        <v>1110</v>
      </c>
      <c r="N7" s="363">
        <v>85</v>
      </c>
      <c r="O7" s="390">
        <v>9.435</v>
      </c>
      <c r="P7" s="390">
        <v>1570</v>
      </c>
      <c r="Q7" s="379">
        <v>14.725</v>
      </c>
      <c r="R7" s="121"/>
      <c r="S7" s="355"/>
    </row>
    <row r="8" spans="1:20" ht="21" customHeight="1">
      <c r="A8" s="6" t="s">
        <v>41</v>
      </c>
      <c r="B8" s="8"/>
      <c r="C8" s="363">
        <v>723</v>
      </c>
      <c r="D8" s="363">
        <v>407</v>
      </c>
      <c r="E8" s="363">
        <v>205</v>
      </c>
      <c r="F8" s="363">
        <v>111</v>
      </c>
      <c r="G8" s="364">
        <v>100</v>
      </c>
      <c r="H8" s="364">
        <v>7.23</v>
      </c>
      <c r="I8" s="391"/>
      <c r="J8" s="363">
        <v>415</v>
      </c>
      <c r="K8" s="363">
        <v>160</v>
      </c>
      <c r="L8" s="392">
        <v>6.608</v>
      </c>
      <c r="M8" s="363">
        <v>837</v>
      </c>
      <c r="N8" s="363">
        <v>85</v>
      </c>
      <c r="O8" s="392">
        <v>7.1485</v>
      </c>
      <c r="P8" s="363">
        <v>1252</v>
      </c>
      <c r="Q8" s="392">
        <v>13.756499999999999</v>
      </c>
      <c r="R8" s="411"/>
      <c r="S8" s="355"/>
      <c r="T8" s="83"/>
    </row>
    <row r="9" spans="1:19" ht="21.75" customHeight="1">
      <c r="A9" s="6" t="s">
        <v>42</v>
      </c>
      <c r="B9" s="8"/>
      <c r="C9" s="365">
        <v>1762</v>
      </c>
      <c r="D9" s="365">
        <v>816</v>
      </c>
      <c r="E9" s="363">
        <v>0</v>
      </c>
      <c r="F9" s="365">
        <v>946</v>
      </c>
      <c r="G9" s="363">
        <v>80</v>
      </c>
      <c r="H9" s="363">
        <v>14.096</v>
      </c>
      <c r="I9" s="363"/>
      <c r="J9" s="393">
        <v>734</v>
      </c>
      <c r="K9" s="363">
        <v>115</v>
      </c>
      <c r="L9" s="392">
        <v>8.441</v>
      </c>
      <c r="M9" s="393">
        <v>1310</v>
      </c>
      <c r="N9" s="363">
        <v>85</v>
      </c>
      <c r="O9" s="392">
        <v>11.135</v>
      </c>
      <c r="P9" s="363">
        <v>2044</v>
      </c>
      <c r="Q9" s="392">
        <v>19.576</v>
      </c>
      <c r="R9" s="317"/>
      <c r="S9" s="355"/>
    </row>
    <row r="10" spans="1:19" ht="21" customHeight="1">
      <c r="A10" s="6" t="s">
        <v>43</v>
      </c>
      <c r="B10" s="8"/>
      <c r="C10" s="366">
        <v>5048</v>
      </c>
      <c r="D10" s="366">
        <v>2747</v>
      </c>
      <c r="E10" s="366">
        <v>1273</v>
      </c>
      <c r="F10" s="366">
        <v>1028</v>
      </c>
      <c r="G10" s="366">
        <v>80</v>
      </c>
      <c r="H10" s="367">
        <v>40.384</v>
      </c>
      <c r="I10" s="394"/>
      <c r="J10" s="366">
        <v>1169</v>
      </c>
      <c r="K10" s="366">
        <v>115</v>
      </c>
      <c r="L10" s="395">
        <v>13.4435</v>
      </c>
      <c r="M10" s="366">
        <v>3135</v>
      </c>
      <c r="N10" s="366">
        <v>85</v>
      </c>
      <c r="O10" s="395">
        <v>26.6475</v>
      </c>
      <c r="P10" s="366">
        <v>4304</v>
      </c>
      <c r="Q10" s="395">
        <v>40.091</v>
      </c>
      <c r="R10" s="124"/>
      <c r="S10" s="355"/>
    </row>
    <row r="11" spans="1:19" ht="28.5" customHeight="1">
      <c r="A11" s="6" t="s">
        <v>44</v>
      </c>
      <c r="B11" s="8"/>
      <c r="C11" s="368">
        <v>1573</v>
      </c>
      <c r="D11" s="368">
        <v>1009</v>
      </c>
      <c r="E11" s="368">
        <v>0</v>
      </c>
      <c r="F11" s="368">
        <v>564</v>
      </c>
      <c r="G11" s="369">
        <v>100</v>
      </c>
      <c r="H11" s="369">
        <v>15.73</v>
      </c>
      <c r="I11" s="396"/>
      <c r="J11" s="397">
        <v>907</v>
      </c>
      <c r="K11" s="368">
        <v>115</v>
      </c>
      <c r="L11" s="398">
        <v>14.62</v>
      </c>
      <c r="M11" s="397">
        <v>1460</v>
      </c>
      <c r="N11" s="368">
        <v>100</v>
      </c>
      <c r="O11" s="398">
        <v>22.86</v>
      </c>
      <c r="P11" s="368">
        <v>2367</v>
      </c>
      <c r="Q11" s="412">
        <v>37.48</v>
      </c>
      <c r="R11" s="413"/>
      <c r="S11" s="355"/>
    </row>
    <row r="12" spans="1:19" ht="21" customHeight="1">
      <c r="A12" s="6" t="s">
        <v>45</v>
      </c>
      <c r="B12" s="8"/>
      <c r="C12" s="370">
        <v>6229</v>
      </c>
      <c r="D12" s="371">
        <v>1795</v>
      </c>
      <c r="E12" s="371">
        <v>2723</v>
      </c>
      <c r="F12" s="372">
        <v>1711</v>
      </c>
      <c r="G12" s="373">
        <v>200</v>
      </c>
      <c r="H12" s="374">
        <v>124.58</v>
      </c>
      <c r="I12" s="399"/>
      <c r="J12" s="371">
        <v>2340</v>
      </c>
      <c r="K12" s="371">
        <v>115</v>
      </c>
      <c r="L12" s="400">
        <v>26.91</v>
      </c>
      <c r="M12" s="371">
        <v>4259</v>
      </c>
      <c r="N12" s="371">
        <v>85</v>
      </c>
      <c r="O12" s="400">
        <v>36.2015</v>
      </c>
      <c r="P12" s="371">
        <v>6599</v>
      </c>
      <c r="Q12" s="414">
        <v>63.1115</v>
      </c>
      <c r="R12" s="415"/>
      <c r="S12" s="355"/>
    </row>
    <row r="13" spans="1:19" ht="21.75" customHeight="1">
      <c r="A13" s="6" t="s">
        <v>46</v>
      </c>
      <c r="B13" s="8"/>
      <c r="C13" s="375">
        <v>7482</v>
      </c>
      <c r="D13" s="363">
        <v>5021</v>
      </c>
      <c r="E13" s="363">
        <v>1385</v>
      </c>
      <c r="F13" s="363">
        <v>1076</v>
      </c>
      <c r="G13" s="363">
        <v>80</v>
      </c>
      <c r="H13" s="364">
        <v>59.856</v>
      </c>
      <c r="I13" s="391"/>
      <c r="J13" s="363">
        <v>2626</v>
      </c>
      <c r="K13" s="363">
        <v>115</v>
      </c>
      <c r="L13" s="363">
        <v>30.199</v>
      </c>
      <c r="M13" s="363">
        <v>6206</v>
      </c>
      <c r="N13" s="363">
        <v>85</v>
      </c>
      <c r="O13" s="363">
        <v>52.751</v>
      </c>
      <c r="P13" s="363">
        <v>8832</v>
      </c>
      <c r="Q13" s="363">
        <v>82.95</v>
      </c>
      <c r="R13" s="131"/>
      <c r="S13" s="355"/>
    </row>
    <row r="14" spans="1:19" ht="21.75" customHeight="1">
      <c r="A14" s="6" t="s">
        <v>47</v>
      </c>
      <c r="B14" s="8"/>
      <c r="C14" s="376">
        <v>5917</v>
      </c>
      <c r="D14" s="376">
        <v>2469</v>
      </c>
      <c r="E14" s="376">
        <v>2340</v>
      </c>
      <c r="F14" s="376">
        <v>1108</v>
      </c>
      <c r="G14" s="377">
        <v>80</v>
      </c>
      <c r="H14" s="377">
        <v>47.336</v>
      </c>
      <c r="I14" s="401"/>
      <c r="J14" s="376">
        <v>1732</v>
      </c>
      <c r="K14" s="376">
        <v>115</v>
      </c>
      <c r="L14" s="402">
        <v>19.918</v>
      </c>
      <c r="M14" s="376">
        <v>3279</v>
      </c>
      <c r="N14" s="376">
        <v>85</v>
      </c>
      <c r="O14" s="402">
        <v>27.8715</v>
      </c>
      <c r="P14" s="376">
        <v>5011</v>
      </c>
      <c r="Q14" s="414">
        <v>47.7895</v>
      </c>
      <c r="R14" s="416"/>
      <c r="S14" s="355"/>
    </row>
    <row r="15" spans="1:19" ht="21.75" customHeight="1">
      <c r="A15" s="6" t="s">
        <v>48</v>
      </c>
      <c r="B15" s="8"/>
      <c r="C15" s="378">
        <v>8462</v>
      </c>
      <c r="D15" s="378">
        <v>4956</v>
      </c>
      <c r="E15" s="379">
        <v>0</v>
      </c>
      <c r="F15" s="379">
        <v>3506</v>
      </c>
      <c r="G15" s="379">
        <v>80</v>
      </c>
      <c r="H15" s="380">
        <v>67.696</v>
      </c>
      <c r="I15" s="380"/>
      <c r="J15" s="378">
        <v>3004</v>
      </c>
      <c r="K15" s="379">
        <v>115</v>
      </c>
      <c r="L15" s="403">
        <v>34.546</v>
      </c>
      <c r="M15" s="378">
        <v>8697</v>
      </c>
      <c r="N15" s="379">
        <v>85</v>
      </c>
      <c r="O15" s="403">
        <v>73.9245</v>
      </c>
      <c r="P15" s="378">
        <v>11701</v>
      </c>
      <c r="Q15" s="403">
        <v>108.4705</v>
      </c>
      <c r="R15" s="416"/>
      <c r="S15" s="355"/>
    </row>
    <row r="16" spans="1:18" ht="21.75" customHeight="1">
      <c r="A16" s="6" t="s">
        <v>49</v>
      </c>
      <c r="B16" s="8"/>
      <c r="C16" s="381">
        <v>3552</v>
      </c>
      <c r="D16" s="381">
        <v>1599</v>
      </c>
      <c r="E16" s="381">
        <v>1018</v>
      </c>
      <c r="F16" s="381">
        <v>935</v>
      </c>
      <c r="G16" s="382">
        <v>80</v>
      </c>
      <c r="H16" s="382">
        <v>28.416</v>
      </c>
      <c r="I16" s="404"/>
      <c r="J16" s="381">
        <v>1920</v>
      </c>
      <c r="K16" s="381">
        <v>115</v>
      </c>
      <c r="L16" s="405">
        <v>22.08</v>
      </c>
      <c r="M16" s="381">
        <v>3087</v>
      </c>
      <c r="N16" s="381">
        <v>85</v>
      </c>
      <c r="O16" s="405">
        <v>26.2395</v>
      </c>
      <c r="P16" s="381">
        <v>5007</v>
      </c>
      <c r="Q16" s="392">
        <v>48.3195</v>
      </c>
      <c r="R16" s="416"/>
    </row>
    <row r="17" spans="1:18" ht="21" customHeight="1">
      <c r="A17" s="6" t="s">
        <v>53</v>
      </c>
      <c r="B17" s="8"/>
      <c r="C17" s="383">
        <v>3227</v>
      </c>
      <c r="D17" s="384">
        <v>1544</v>
      </c>
      <c r="E17" s="384">
        <v>1012</v>
      </c>
      <c r="F17" s="383">
        <v>671</v>
      </c>
      <c r="G17" s="384">
        <v>80</v>
      </c>
      <c r="H17" s="385">
        <v>25.816</v>
      </c>
      <c r="I17" s="385"/>
      <c r="J17" s="383">
        <v>1270</v>
      </c>
      <c r="K17" s="406">
        <v>115</v>
      </c>
      <c r="L17" s="407">
        <v>14.605</v>
      </c>
      <c r="M17" s="383">
        <v>1808</v>
      </c>
      <c r="N17" s="406">
        <v>85</v>
      </c>
      <c r="O17" s="407">
        <v>15.368</v>
      </c>
      <c r="P17" s="406">
        <v>3078</v>
      </c>
      <c r="Q17" s="407">
        <v>29.973</v>
      </c>
      <c r="R17" s="417"/>
    </row>
    <row r="18" spans="1:18" ht="27.75" customHeight="1">
      <c r="A18" s="6" t="s">
        <v>33</v>
      </c>
      <c r="B18" s="8"/>
      <c r="C18" s="371">
        <v>4095</v>
      </c>
      <c r="D18" s="371">
        <v>287</v>
      </c>
      <c r="E18" s="371">
        <v>1210</v>
      </c>
      <c r="F18" s="372">
        <v>2598</v>
      </c>
      <c r="G18" s="386" t="s">
        <v>34</v>
      </c>
      <c r="H18" s="374">
        <v>33.842</v>
      </c>
      <c r="I18" s="399"/>
      <c r="J18" s="371">
        <v>534</v>
      </c>
      <c r="K18" s="371">
        <v>115</v>
      </c>
      <c r="L18" s="400">
        <v>6.141</v>
      </c>
      <c r="M18" s="371">
        <v>1140</v>
      </c>
      <c r="N18" s="371">
        <v>85</v>
      </c>
      <c r="O18" s="400">
        <v>9.69</v>
      </c>
      <c r="P18" s="371">
        <v>1674</v>
      </c>
      <c r="Q18" s="414">
        <v>15.831</v>
      </c>
      <c r="R18" s="418"/>
    </row>
    <row r="19" spans="1:18" ht="30.75" customHeight="1">
      <c r="A19" s="6" t="s">
        <v>35</v>
      </c>
      <c r="B19" s="8"/>
      <c r="C19" s="361">
        <f>SUM(C7:C18)</f>
        <v>48640</v>
      </c>
      <c r="D19" s="379">
        <f>SUM(D7:D18)</f>
        <v>23016</v>
      </c>
      <c r="E19" s="379">
        <f>SUM(E7:E18)</f>
        <v>11235</v>
      </c>
      <c r="F19" s="379">
        <f>SUM(F7:F18)</f>
        <v>14389</v>
      </c>
      <c r="G19" s="379"/>
      <c r="H19" s="387">
        <f>SUM(H7:H18)</f>
        <v>469.5419999999999</v>
      </c>
      <c r="I19" s="408"/>
      <c r="J19" s="379">
        <f>SUM(J7:J18)</f>
        <v>17111</v>
      </c>
      <c r="K19" s="379"/>
      <c r="L19" s="409">
        <f>SUM(L7:L18)</f>
        <v>202.80149999999998</v>
      </c>
      <c r="M19" s="380">
        <f>SUM(M7:M18)</f>
        <v>36328</v>
      </c>
      <c r="N19" s="379"/>
      <c r="O19" s="409">
        <f>SUM(O7:O18)</f>
        <v>319.27200000000005</v>
      </c>
      <c r="P19" s="379">
        <f>SUM(P7:P18)</f>
        <v>53439</v>
      </c>
      <c r="Q19" s="409">
        <f>SUM(Q7:Q18)</f>
        <v>522.0735</v>
      </c>
      <c r="R19" s="131"/>
    </row>
    <row r="20" spans="7:14" ht="13.5">
      <c r="G20" t="s">
        <v>54</v>
      </c>
      <c r="N20" s="410"/>
    </row>
  </sheetData>
  <sheetProtection/>
  <mergeCells count="52">
    <mergeCell ref="A1:S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N7" sqref="N7"/>
    </sheetView>
  </sheetViews>
  <sheetFormatPr defaultColWidth="9.00390625" defaultRowHeight="15"/>
  <cols>
    <col min="1" max="1" width="9.8515625" style="0" customWidth="1"/>
    <col min="2" max="2" width="0.13671875" style="0" hidden="1" customWidth="1"/>
    <col min="3" max="3" width="7.57421875" style="0" customWidth="1"/>
    <col min="4" max="4" width="7.7109375" style="0" customWidth="1"/>
    <col min="5" max="5" width="7.8515625" style="0" customWidth="1"/>
    <col min="6" max="6" width="8.421875" style="0" customWidth="1"/>
    <col min="7" max="7" width="6.7109375" style="0" customWidth="1"/>
    <col min="8" max="8" width="10.421875" style="0" customWidth="1"/>
    <col min="9" max="9" width="0.42578125" style="0" customWidth="1"/>
    <col min="10" max="10" width="7.28125" style="0" customWidth="1"/>
    <col min="11" max="11" width="6.7109375" style="0" customWidth="1"/>
    <col min="12" max="12" width="9.421875" style="0" customWidth="1"/>
    <col min="13" max="13" width="7.57421875" style="0" customWidth="1"/>
    <col min="14" max="14" width="7.8515625" style="0" customWidth="1"/>
    <col min="15" max="15" width="9.57421875" style="0" customWidth="1"/>
    <col min="16" max="16" width="7.421875" style="0" customWidth="1"/>
    <col min="17" max="17" width="9.57421875" style="0" customWidth="1"/>
    <col min="18" max="18" width="7.421875" style="0" customWidth="1"/>
    <col min="19" max="19" width="9.421875" style="0" bestFit="1" customWidth="1"/>
  </cols>
  <sheetData>
    <row r="1" spans="1:19" ht="22.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56</v>
      </c>
      <c r="P2" s="50"/>
      <c r="Q2" s="50"/>
      <c r="R2" s="50"/>
      <c r="S2" s="354"/>
    </row>
    <row r="3" spans="1:19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  <c r="S3" s="355"/>
    </row>
    <row r="4" spans="1:19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  <c r="S4" s="355"/>
    </row>
    <row r="5" spans="1:19" ht="14.2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  <c r="S5" s="355"/>
    </row>
    <row r="6" spans="1:19" ht="57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  <c r="S6" s="355"/>
    </row>
    <row r="7" spans="1:19" ht="21" customHeight="1">
      <c r="A7" s="6" t="s">
        <v>40</v>
      </c>
      <c r="B7" s="8"/>
      <c r="C7" s="320">
        <v>572</v>
      </c>
      <c r="D7" s="320">
        <v>369</v>
      </c>
      <c r="E7" s="320">
        <v>69</v>
      </c>
      <c r="F7" s="320">
        <v>134</v>
      </c>
      <c r="G7" s="321">
        <v>80</v>
      </c>
      <c r="H7" s="322">
        <v>4.576</v>
      </c>
      <c r="I7" s="336"/>
      <c r="J7" s="337">
        <v>458</v>
      </c>
      <c r="K7" s="323">
        <v>115</v>
      </c>
      <c r="L7" s="338">
        <v>5.267</v>
      </c>
      <c r="M7" s="339">
        <v>1113</v>
      </c>
      <c r="N7" s="323">
        <v>85</v>
      </c>
      <c r="O7" s="340">
        <v>9.469</v>
      </c>
      <c r="P7" s="341">
        <v>1571</v>
      </c>
      <c r="Q7" s="338">
        <v>14.736</v>
      </c>
      <c r="R7" s="73"/>
      <c r="S7" s="355"/>
    </row>
    <row r="8" spans="1:19" ht="21" customHeight="1">
      <c r="A8" s="6" t="s">
        <v>41</v>
      </c>
      <c r="B8" s="8"/>
      <c r="C8" s="323">
        <v>722</v>
      </c>
      <c r="D8" s="323">
        <v>406</v>
      </c>
      <c r="E8" s="323">
        <v>204</v>
      </c>
      <c r="F8" s="323">
        <v>112</v>
      </c>
      <c r="G8" s="324">
        <v>100</v>
      </c>
      <c r="H8" s="325">
        <v>7.24</v>
      </c>
      <c r="I8" s="342"/>
      <c r="J8" s="323">
        <v>417</v>
      </c>
      <c r="K8" s="323">
        <v>160</v>
      </c>
      <c r="L8" s="327">
        <v>6.414</v>
      </c>
      <c r="M8" s="323">
        <v>846</v>
      </c>
      <c r="N8" s="323">
        <v>85</v>
      </c>
      <c r="O8" s="327">
        <v>7.2845</v>
      </c>
      <c r="P8" s="323">
        <v>1263</v>
      </c>
      <c r="Q8" s="327">
        <v>13.6985</v>
      </c>
      <c r="R8" s="75"/>
      <c r="S8" s="355"/>
    </row>
    <row r="9" spans="1:19" ht="21.75" customHeight="1">
      <c r="A9" s="6" t="s">
        <v>42</v>
      </c>
      <c r="B9" s="8"/>
      <c r="C9" s="326">
        <v>1768</v>
      </c>
      <c r="D9" s="326">
        <v>823</v>
      </c>
      <c r="E9" s="323">
        <v>0</v>
      </c>
      <c r="F9" s="326">
        <v>945</v>
      </c>
      <c r="G9" s="323">
        <v>80</v>
      </c>
      <c r="H9" s="327">
        <v>14.144</v>
      </c>
      <c r="I9" s="327"/>
      <c r="J9" s="343">
        <v>737</v>
      </c>
      <c r="K9" s="323">
        <v>115</v>
      </c>
      <c r="L9" s="327">
        <v>8.4755</v>
      </c>
      <c r="M9" s="343">
        <v>1317</v>
      </c>
      <c r="N9" s="323">
        <v>85</v>
      </c>
      <c r="O9" s="327">
        <v>11.1945</v>
      </c>
      <c r="P9" s="323">
        <v>2054</v>
      </c>
      <c r="Q9" s="327">
        <v>19.67</v>
      </c>
      <c r="R9" s="76"/>
      <c r="S9" s="355"/>
    </row>
    <row r="10" spans="1:19" ht="21" customHeight="1">
      <c r="A10" s="6" t="s">
        <v>43</v>
      </c>
      <c r="B10" s="8"/>
      <c r="C10" s="138">
        <v>5043</v>
      </c>
      <c r="D10" s="138">
        <v>2742</v>
      </c>
      <c r="E10" s="138">
        <v>1275</v>
      </c>
      <c r="F10" s="138">
        <v>1026</v>
      </c>
      <c r="G10" s="138">
        <v>80</v>
      </c>
      <c r="H10" s="208">
        <v>40.344</v>
      </c>
      <c r="I10" s="220"/>
      <c r="J10" s="138">
        <v>1166</v>
      </c>
      <c r="K10" s="138">
        <v>115</v>
      </c>
      <c r="L10" s="344">
        <v>13.409</v>
      </c>
      <c r="M10" s="138">
        <v>3135</v>
      </c>
      <c r="N10" s="138">
        <v>85</v>
      </c>
      <c r="O10" s="344">
        <v>26.6475</v>
      </c>
      <c r="P10" s="138">
        <v>4301</v>
      </c>
      <c r="Q10" s="344">
        <v>40.0565</v>
      </c>
      <c r="R10" s="20"/>
      <c r="S10" s="355"/>
    </row>
    <row r="11" spans="1:19" ht="22.5" customHeight="1">
      <c r="A11" s="6" t="s">
        <v>44</v>
      </c>
      <c r="B11" s="8"/>
      <c r="C11" s="328">
        <v>1570</v>
      </c>
      <c r="D11" s="328">
        <v>1011</v>
      </c>
      <c r="E11" s="328">
        <v>0</v>
      </c>
      <c r="F11" s="328">
        <v>559</v>
      </c>
      <c r="G11" s="329">
        <v>100</v>
      </c>
      <c r="H11" s="330">
        <v>15.7</v>
      </c>
      <c r="I11" s="345"/>
      <c r="J11" s="346">
        <v>911</v>
      </c>
      <c r="K11" s="328">
        <v>115</v>
      </c>
      <c r="L11" s="347">
        <v>14.723</v>
      </c>
      <c r="M11" s="346">
        <v>1464</v>
      </c>
      <c r="N11" s="328">
        <v>100</v>
      </c>
      <c r="O11" s="347">
        <v>22.94</v>
      </c>
      <c r="P11" s="328">
        <v>2375</v>
      </c>
      <c r="Q11" s="356">
        <v>37.663000000000004</v>
      </c>
      <c r="R11" s="357"/>
      <c r="S11" s="355"/>
    </row>
    <row r="12" spans="1:19" ht="21" customHeight="1">
      <c r="A12" s="6" t="s">
        <v>45</v>
      </c>
      <c r="B12" s="8"/>
      <c r="C12" s="331">
        <v>5967</v>
      </c>
      <c r="D12" s="332">
        <v>1740</v>
      </c>
      <c r="E12" s="332">
        <v>2646</v>
      </c>
      <c r="F12" s="332">
        <v>1581</v>
      </c>
      <c r="G12" s="333">
        <v>200</v>
      </c>
      <c r="H12" s="334">
        <v>119.34</v>
      </c>
      <c r="I12" s="348"/>
      <c r="J12" s="332">
        <v>2286</v>
      </c>
      <c r="K12" s="332">
        <v>115</v>
      </c>
      <c r="L12" s="349">
        <v>26.289</v>
      </c>
      <c r="M12" s="332">
        <v>3970</v>
      </c>
      <c r="N12" s="332">
        <v>85</v>
      </c>
      <c r="O12" s="349">
        <v>33.745</v>
      </c>
      <c r="P12" s="332">
        <v>6256</v>
      </c>
      <c r="Q12" s="327">
        <v>60.034</v>
      </c>
      <c r="R12" s="75"/>
      <c r="S12" s="355"/>
    </row>
    <row r="13" spans="1:19" ht="21.75" customHeight="1">
      <c r="A13" s="6" t="s">
        <v>46</v>
      </c>
      <c r="B13" s="8"/>
      <c r="C13" s="36">
        <v>7674</v>
      </c>
      <c r="D13" s="37">
        <v>5177</v>
      </c>
      <c r="E13" s="37">
        <v>1406</v>
      </c>
      <c r="F13" s="37">
        <v>1091</v>
      </c>
      <c r="G13" s="37">
        <v>80</v>
      </c>
      <c r="H13" s="38">
        <v>61.392</v>
      </c>
      <c r="I13" s="65"/>
      <c r="J13" s="37">
        <v>2675</v>
      </c>
      <c r="K13" s="37">
        <v>115</v>
      </c>
      <c r="L13" s="42">
        <v>30.7625</v>
      </c>
      <c r="M13" s="37">
        <v>6332</v>
      </c>
      <c r="N13" s="37">
        <v>85</v>
      </c>
      <c r="O13" s="42">
        <v>53.822</v>
      </c>
      <c r="P13" s="37">
        <v>9007</v>
      </c>
      <c r="Q13" s="42">
        <v>84.5845</v>
      </c>
      <c r="R13" s="20"/>
      <c r="S13" s="355"/>
    </row>
    <row r="14" spans="1:19" ht="21.75" customHeight="1">
      <c r="A14" s="6" t="s">
        <v>47</v>
      </c>
      <c r="B14" s="8"/>
      <c r="C14" s="144">
        <v>5960</v>
      </c>
      <c r="D14" s="37">
        <v>2471</v>
      </c>
      <c r="E14" s="37">
        <v>2372</v>
      </c>
      <c r="F14" s="37">
        <v>1117</v>
      </c>
      <c r="G14" s="40">
        <v>80</v>
      </c>
      <c r="H14" s="38">
        <v>47.68</v>
      </c>
      <c r="I14" s="65"/>
      <c r="J14" s="37">
        <v>1758</v>
      </c>
      <c r="K14" s="37">
        <v>115</v>
      </c>
      <c r="L14" s="42">
        <v>20.217</v>
      </c>
      <c r="M14" s="37">
        <v>3315</v>
      </c>
      <c r="N14" s="37">
        <v>85</v>
      </c>
      <c r="O14" s="42">
        <v>28.1775</v>
      </c>
      <c r="P14" s="37">
        <v>5073</v>
      </c>
      <c r="Q14" s="42">
        <v>48.3945</v>
      </c>
      <c r="R14" s="75"/>
      <c r="S14" s="355"/>
    </row>
    <row r="15" spans="1:19" ht="21.75" customHeight="1">
      <c r="A15" s="6" t="s">
        <v>48</v>
      </c>
      <c r="B15" s="8"/>
      <c r="C15" s="335">
        <v>8328</v>
      </c>
      <c r="D15" s="335">
        <v>4841</v>
      </c>
      <c r="E15" s="37">
        <v>0</v>
      </c>
      <c r="F15" s="37">
        <v>3487</v>
      </c>
      <c r="G15" s="37">
        <v>80</v>
      </c>
      <c r="H15" s="42">
        <v>66.624</v>
      </c>
      <c r="I15" s="42"/>
      <c r="J15" s="335">
        <v>2974</v>
      </c>
      <c r="K15" s="37">
        <v>115</v>
      </c>
      <c r="L15" s="350">
        <v>34.201</v>
      </c>
      <c r="M15" s="335">
        <v>8635</v>
      </c>
      <c r="N15" s="37">
        <v>85</v>
      </c>
      <c r="O15" s="350">
        <v>73.3975</v>
      </c>
      <c r="P15" s="335">
        <v>11609</v>
      </c>
      <c r="Q15" s="350">
        <v>107.5985</v>
      </c>
      <c r="R15" s="20"/>
      <c r="S15" s="358"/>
    </row>
    <row r="16" spans="1:18" ht="21.75" customHeight="1">
      <c r="A16" s="6" t="s">
        <v>49</v>
      </c>
      <c r="B16" s="8"/>
      <c r="C16" s="213">
        <v>3562</v>
      </c>
      <c r="D16" s="213">
        <v>1604</v>
      </c>
      <c r="E16" s="213">
        <v>1019</v>
      </c>
      <c r="F16" s="213">
        <v>939</v>
      </c>
      <c r="G16" s="214">
        <v>80</v>
      </c>
      <c r="H16" s="215">
        <v>28.496</v>
      </c>
      <c r="I16" s="227"/>
      <c r="J16" s="213">
        <v>1943</v>
      </c>
      <c r="K16" s="213">
        <v>115</v>
      </c>
      <c r="L16" s="228">
        <v>22.3445</v>
      </c>
      <c r="M16" s="213">
        <v>3087</v>
      </c>
      <c r="N16" s="213">
        <v>85</v>
      </c>
      <c r="O16" s="228">
        <v>26.2905</v>
      </c>
      <c r="P16" s="213">
        <v>5030</v>
      </c>
      <c r="Q16" s="42">
        <v>48.635</v>
      </c>
      <c r="R16" s="75"/>
    </row>
    <row r="17" spans="1:18" ht="21" customHeight="1">
      <c r="A17" s="6" t="s">
        <v>53</v>
      </c>
      <c r="B17" s="8"/>
      <c r="C17" s="41">
        <v>3241</v>
      </c>
      <c r="D17" s="41">
        <v>1555</v>
      </c>
      <c r="E17" s="41">
        <v>1017</v>
      </c>
      <c r="F17" s="41">
        <v>669</v>
      </c>
      <c r="G17" s="41">
        <v>80</v>
      </c>
      <c r="H17" s="66">
        <v>25.928</v>
      </c>
      <c r="I17" s="66"/>
      <c r="J17" s="191">
        <v>1283</v>
      </c>
      <c r="K17" s="191">
        <v>115</v>
      </c>
      <c r="L17" s="351">
        <v>14.7545</v>
      </c>
      <c r="M17" s="191">
        <v>1808</v>
      </c>
      <c r="N17" s="191">
        <v>85</v>
      </c>
      <c r="O17" s="351">
        <v>15.368</v>
      </c>
      <c r="P17" s="191">
        <v>3091</v>
      </c>
      <c r="Q17" s="351">
        <v>30.1225</v>
      </c>
      <c r="R17" s="81"/>
    </row>
    <row r="18" spans="1:18" ht="30.75" customHeight="1">
      <c r="A18" s="6" t="s">
        <v>33</v>
      </c>
      <c r="B18" s="8"/>
      <c r="C18" s="46">
        <v>4120</v>
      </c>
      <c r="D18" s="46">
        <v>287</v>
      </c>
      <c r="E18" s="46">
        <v>1217</v>
      </c>
      <c r="F18" s="46">
        <v>2616</v>
      </c>
      <c r="G18" s="48" t="s">
        <v>34</v>
      </c>
      <c r="H18" s="49">
        <v>34.062</v>
      </c>
      <c r="I18" s="69"/>
      <c r="J18" s="46">
        <v>537</v>
      </c>
      <c r="K18" s="46">
        <v>115</v>
      </c>
      <c r="L18" s="70">
        <v>6.1755</v>
      </c>
      <c r="M18" s="46">
        <v>1159</v>
      </c>
      <c r="N18" s="46">
        <v>85</v>
      </c>
      <c r="O18" s="70">
        <v>9.8515</v>
      </c>
      <c r="P18" s="352">
        <v>1696</v>
      </c>
      <c r="Q18" s="70">
        <v>16.028</v>
      </c>
      <c r="R18" s="197"/>
    </row>
    <row r="19" spans="1:18" ht="20.25" customHeight="1">
      <c r="A19" s="6" t="s">
        <v>35</v>
      </c>
      <c r="B19" s="8"/>
      <c r="C19" s="304">
        <f>SUM(C7:C18)</f>
        <v>48527</v>
      </c>
      <c r="D19" s="12">
        <f>SUM(D7:D18)</f>
        <v>23026</v>
      </c>
      <c r="E19" s="12">
        <f>SUM(E7:E18)</f>
        <v>11225</v>
      </c>
      <c r="F19" s="12">
        <f>SUM(F7:F18)</f>
        <v>14276</v>
      </c>
      <c r="G19" s="12"/>
      <c r="H19" s="247">
        <f>SUM(H7:H18)</f>
        <v>465.52599999999995</v>
      </c>
      <c r="I19" s="274"/>
      <c r="J19" s="12">
        <f>SUM(J7:J18)</f>
        <v>17145</v>
      </c>
      <c r="K19" s="12"/>
      <c r="L19" s="250">
        <f>SUM(L7:L18)</f>
        <v>203.03250000000003</v>
      </c>
      <c r="M19" s="281">
        <f>SUM(M7:M18)</f>
        <v>36181</v>
      </c>
      <c r="N19" s="12"/>
      <c r="O19" s="250">
        <f>SUM(O7:O18)</f>
        <v>318.1875</v>
      </c>
      <c r="P19" s="37">
        <f>SUM(P7:P18)</f>
        <v>53326</v>
      </c>
      <c r="Q19" s="250">
        <f>SUM(Q7:Q18)</f>
        <v>521.221</v>
      </c>
      <c r="R19" s="131"/>
    </row>
    <row r="20" spans="7:14" ht="13.5">
      <c r="G20" t="s">
        <v>54</v>
      </c>
      <c r="N20" s="353"/>
    </row>
  </sheetData>
  <sheetProtection/>
  <mergeCells count="52">
    <mergeCell ref="A1:S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J7" sqref="J7"/>
    </sheetView>
  </sheetViews>
  <sheetFormatPr defaultColWidth="9.00390625" defaultRowHeight="15"/>
  <cols>
    <col min="1" max="1" width="10.140625" style="0" customWidth="1"/>
    <col min="2" max="2" width="0.13671875" style="0" hidden="1" customWidth="1"/>
    <col min="3" max="3" width="7.28125" style="0" customWidth="1"/>
    <col min="4" max="4" width="7.140625" style="0" customWidth="1"/>
    <col min="5" max="5" width="8.140625" style="0" customWidth="1"/>
    <col min="6" max="6" width="8.421875" style="0" customWidth="1"/>
    <col min="7" max="7" width="6.421875" style="0" customWidth="1"/>
    <col min="8" max="8" width="10.421875" style="0" customWidth="1"/>
    <col min="9" max="9" width="0.42578125" style="0" customWidth="1"/>
    <col min="10" max="10" width="7.57421875" style="0" customWidth="1"/>
    <col min="11" max="11" width="6.7109375" style="0" customWidth="1"/>
    <col min="12" max="12" width="9.57421875" style="0" customWidth="1"/>
    <col min="13" max="13" width="8.421875" style="0" customWidth="1"/>
    <col min="14" max="14" width="6.8515625" style="0" customWidth="1"/>
    <col min="15" max="15" width="10.00390625" style="0" customWidth="1"/>
    <col min="16" max="16" width="7.57421875" style="0" customWidth="1"/>
    <col min="17" max="17" width="10.140625" style="0" customWidth="1"/>
    <col min="18" max="18" width="6.7109375" style="0" customWidth="1"/>
    <col min="19" max="19" width="9.421875" style="0" bestFit="1" customWidth="1"/>
  </cols>
  <sheetData>
    <row r="1" spans="1:18" ht="22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58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7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8" ht="21" customHeight="1">
      <c r="A7" s="6" t="s">
        <v>40</v>
      </c>
      <c r="B7" s="8"/>
      <c r="C7" s="231">
        <v>565</v>
      </c>
      <c r="D7" s="231">
        <v>365</v>
      </c>
      <c r="E7" s="231">
        <v>67</v>
      </c>
      <c r="F7" s="231">
        <v>133</v>
      </c>
      <c r="G7" s="232">
        <v>80</v>
      </c>
      <c r="H7" s="286">
        <v>4.96</v>
      </c>
      <c r="I7" s="305"/>
      <c r="J7" s="232">
        <v>469</v>
      </c>
      <c r="K7" s="287">
        <v>115</v>
      </c>
      <c r="L7" s="261">
        <v>5.3935</v>
      </c>
      <c r="M7" s="232">
        <v>1088</v>
      </c>
      <c r="N7" s="287">
        <v>85</v>
      </c>
      <c r="O7" s="262">
        <v>9.248</v>
      </c>
      <c r="P7" s="256">
        <v>1557</v>
      </c>
      <c r="Q7" s="313">
        <f>L7+O7</f>
        <v>14.6415</v>
      </c>
      <c r="R7" s="121"/>
    </row>
    <row r="8" spans="1:18" ht="21" customHeight="1">
      <c r="A8" s="6" t="s">
        <v>41</v>
      </c>
      <c r="B8" s="8"/>
      <c r="C8" s="287">
        <v>714</v>
      </c>
      <c r="D8" s="287">
        <v>400</v>
      </c>
      <c r="E8" s="287">
        <v>204</v>
      </c>
      <c r="F8" s="287">
        <v>110</v>
      </c>
      <c r="G8" s="288">
        <v>100</v>
      </c>
      <c r="H8" s="289">
        <v>7.15</v>
      </c>
      <c r="I8" s="306"/>
      <c r="J8" s="287">
        <v>423</v>
      </c>
      <c r="K8" s="287">
        <v>160</v>
      </c>
      <c r="L8" s="307">
        <v>6.832</v>
      </c>
      <c r="M8" s="287">
        <v>845</v>
      </c>
      <c r="N8" s="287">
        <v>85</v>
      </c>
      <c r="O8" s="307">
        <v>7.225</v>
      </c>
      <c r="P8" s="287">
        <v>1268</v>
      </c>
      <c r="Q8" s="313">
        <f aca="true" t="shared" si="0" ref="Q8:Q18">L8+O8</f>
        <v>14.056999999999999</v>
      </c>
      <c r="R8" s="122"/>
    </row>
    <row r="9" spans="1:18" ht="23.25" customHeight="1">
      <c r="A9" s="6" t="s">
        <v>42</v>
      </c>
      <c r="B9" s="8"/>
      <c r="C9" s="290">
        <v>1764</v>
      </c>
      <c r="D9" s="290">
        <v>820</v>
      </c>
      <c r="E9" s="291">
        <v>0</v>
      </c>
      <c r="F9" s="290">
        <v>944</v>
      </c>
      <c r="G9" s="291">
        <v>80</v>
      </c>
      <c r="H9" s="292">
        <v>14.112</v>
      </c>
      <c r="I9" s="292"/>
      <c r="J9" s="308">
        <v>735</v>
      </c>
      <c r="K9" s="291">
        <v>115</v>
      </c>
      <c r="L9" s="292">
        <v>8.4525</v>
      </c>
      <c r="M9" s="308">
        <v>1312</v>
      </c>
      <c r="N9" s="291">
        <v>85</v>
      </c>
      <c r="O9" s="292">
        <v>11.152</v>
      </c>
      <c r="P9" s="291">
        <v>2047</v>
      </c>
      <c r="Q9" s="313">
        <f t="shared" si="0"/>
        <v>19.6045</v>
      </c>
      <c r="R9" s="317"/>
    </row>
    <row r="10" spans="1:18" ht="21" customHeight="1">
      <c r="A10" s="6" t="s">
        <v>43</v>
      </c>
      <c r="B10" s="8"/>
      <c r="C10" s="293">
        <v>5042</v>
      </c>
      <c r="D10" s="293">
        <v>2738</v>
      </c>
      <c r="E10" s="293">
        <v>1281</v>
      </c>
      <c r="F10" s="293">
        <v>1023</v>
      </c>
      <c r="G10" s="293">
        <v>80</v>
      </c>
      <c r="H10" s="241">
        <v>40.336</v>
      </c>
      <c r="I10" s="266"/>
      <c r="J10" s="293">
        <v>1167</v>
      </c>
      <c r="K10" s="293">
        <v>115</v>
      </c>
      <c r="L10" s="309">
        <v>13.4205</v>
      </c>
      <c r="M10" s="293">
        <v>3136</v>
      </c>
      <c r="N10" s="293">
        <v>85</v>
      </c>
      <c r="O10" s="309">
        <v>26.656</v>
      </c>
      <c r="P10" s="293">
        <v>4303</v>
      </c>
      <c r="Q10" s="313">
        <f t="shared" si="0"/>
        <v>40.076499999999996</v>
      </c>
      <c r="R10" s="124"/>
    </row>
    <row r="11" spans="1:18" ht="27" customHeight="1">
      <c r="A11" s="6" t="s">
        <v>44</v>
      </c>
      <c r="B11" s="8"/>
      <c r="C11" s="294">
        <v>1572</v>
      </c>
      <c r="D11" s="294">
        <v>1014</v>
      </c>
      <c r="E11" s="294">
        <v>0</v>
      </c>
      <c r="F11" s="294">
        <v>558</v>
      </c>
      <c r="G11" s="295">
        <v>100</v>
      </c>
      <c r="H11" s="296">
        <v>15.72</v>
      </c>
      <c r="I11" s="310"/>
      <c r="J11" s="311">
        <v>911</v>
      </c>
      <c r="K11" s="294">
        <v>115</v>
      </c>
      <c r="L11" s="312">
        <v>14.723</v>
      </c>
      <c r="M11" s="311">
        <v>1460</v>
      </c>
      <c r="N11" s="294">
        <v>100</v>
      </c>
      <c r="O11" s="312">
        <v>22.9</v>
      </c>
      <c r="P11" s="294">
        <v>2371</v>
      </c>
      <c r="Q11" s="313">
        <f t="shared" si="0"/>
        <v>37.623</v>
      </c>
      <c r="R11" s="318"/>
    </row>
    <row r="12" spans="1:19" ht="21" customHeight="1">
      <c r="A12" s="6" t="s">
        <v>45</v>
      </c>
      <c r="B12" s="8"/>
      <c r="C12" s="297">
        <v>5892</v>
      </c>
      <c r="D12" s="297">
        <v>1729</v>
      </c>
      <c r="E12" s="297">
        <v>2626</v>
      </c>
      <c r="F12" s="297">
        <v>1537</v>
      </c>
      <c r="G12" s="298">
        <v>200</v>
      </c>
      <c r="H12" s="286">
        <v>117.84</v>
      </c>
      <c r="I12" s="305"/>
      <c r="J12" s="297">
        <v>2263</v>
      </c>
      <c r="K12" s="297">
        <v>115</v>
      </c>
      <c r="L12" s="313">
        <v>26.0245</v>
      </c>
      <c r="M12" s="297">
        <v>3922</v>
      </c>
      <c r="N12" s="297">
        <v>85</v>
      </c>
      <c r="O12" s="313">
        <v>33.337</v>
      </c>
      <c r="P12" s="297">
        <v>6185</v>
      </c>
      <c r="Q12" s="313">
        <f t="shared" si="0"/>
        <v>59.36150000000001</v>
      </c>
      <c r="R12" s="126"/>
      <c r="S12" s="83"/>
    </row>
    <row r="13" spans="1:18" ht="21.75" customHeight="1">
      <c r="A13" s="6" t="s">
        <v>46</v>
      </c>
      <c r="B13" s="8"/>
      <c r="C13" s="12">
        <v>7959</v>
      </c>
      <c r="D13" s="12">
        <v>5425</v>
      </c>
      <c r="E13" s="12">
        <v>1431</v>
      </c>
      <c r="F13" s="12">
        <v>1103</v>
      </c>
      <c r="G13" s="12">
        <v>80</v>
      </c>
      <c r="H13" s="247">
        <v>63.672</v>
      </c>
      <c r="I13" s="274"/>
      <c r="J13" s="12">
        <v>2713</v>
      </c>
      <c r="K13" s="12">
        <v>115</v>
      </c>
      <c r="L13" s="250">
        <v>31.2</v>
      </c>
      <c r="M13" s="12">
        <v>6437</v>
      </c>
      <c r="N13" s="12">
        <v>85</v>
      </c>
      <c r="O13" s="250">
        <v>54.7145</v>
      </c>
      <c r="P13" s="12">
        <v>9150</v>
      </c>
      <c r="Q13" s="313">
        <f t="shared" si="0"/>
        <v>85.9145</v>
      </c>
      <c r="R13" s="124"/>
    </row>
    <row r="14" spans="1:18" ht="21.75" customHeight="1">
      <c r="A14" s="6" t="s">
        <v>47</v>
      </c>
      <c r="B14" s="8"/>
      <c r="C14" s="248">
        <v>6298</v>
      </c>
      <c r="D14" s="12">
        <v>2679</v>
      </c>
      <c r="E14" s="12">
        <v>2456</v>
      </c>
      <c r="F14" s="12">
        <v>1163</v>
      </c>
      <c r="G14" s="6">
        <v>80</v>
      </c>
      <c r="H14" s="247">
        <v>50.384</v>
      </c>
      <c r="I14" s="274"/>
      <c r="J14" s="12">
        <v>1805</v>
      </c>
      <c r="K14" s="12">
        <v>115</v>
      </c>
      <c r="L14" s="250">
        <v>20.7575</v>
      </c>
      <c r="M14" s="12">
        <v>3437</v>
      </c>
      <c r="N14" s="12">
        <v>85</v>
      </c>
      <c r="O14" s="250">
        <v>29.2145</v>
      </c>
      <c r="P14" s="12">
        <v>5242</v>
      </c>
      <c r="Q14" s="313">
        <f t="shared" si="0"/>
        <v>49.972</v>
      </c>
      <c r="R14" s="126"/>
    </row>
    <row r="15" spans="1:18" ht="21.75" customHeight="1">
      <c r="A15" s="6" t="s">
        <v>48</v>
      </c>
      <c r="B15" s="8"/>
      <c r="C15" s="299">
        <v>8510</v>
      </c>
      <c r="D15" s="299">
        <v>5033</v>
      </c>
      <c r="E15" s="12">
        <v>0</v>
      </c>
      <c r="F15" s="12">
        <v>3477</v>
      </c>
      <c r="G15" s="12">
        <v>80</v>
      </c>
      <c r="H15" s="250">
        <v>68.08</v>
      </c>
      <c r="I15" s="250"/>
      <c r="J15" s="299">
        <v>2984</v>
      </c>
      <c r="K15" s="12">
        <v>115</v>
      </c>
      <c r="L15" s="314">
        <v>34.316</v>
      </c>
      <c r="M15" s="299">
        <v>8679</v>
      </c>
      <c r="N15" s="12">
        <v>85</v>
      </c>
      <c r="O15" s="314">
        <v>73.7715</v>
      </c>
      <c r="P15" s="299">
        <v>11663</v>
      </c>
      <c r="Q15" s="313">
        <f t="shared" si="0"/>
        <v>108.0875</v>
      </c>
      <c r="R15" s="126"/>
    </row>
    <row r="16" spans="1:18" ht="21.75" customHeight="1">
      <c r="A16" s="6" t="s">
        <v>49</v>
      </c>
      <c r="B16" s="8"/>
      <c r="C16" s="300">
        <v>3589</v>
      </c>
      <c r="D16" s="300">
        <v>1623</v>
      </c>
      <c r="E16" s="300">
        <v>1019</v>
      </c>
      <c r="F16" s="300">
        <v>947</v>
      </c>
      <c r="G16" s="301">
        <v>80</v>
      </c>
      <c r="H16" s="302">
        <v>28.712</v>
      </c>
      <c r="I16" s="315"/>
      <c r="J16" s="300">
        <v>1953</v>
      </c>
      <c r="K16" s="300">
        <v>115</v>
      </c>
      <c r="L16" s="316">
        <v>22.4595</v>
      </c>
      <c r="M16" s="300">
        <v>3121</v>
      </c>
      <c r="N16" s="300">
        <v>85</v>
      </c>
      <c r="O16" s="316">
        <v>26.5285</v>
      </c>
      <c r="P16" s="300">
        <v>5074</v>
      </c>
      <c r="Q16" s="313">
        <f t="shared" si="0"/>
        <v>48.988</v>
      </c>
      <c r="R16" s="126"/>
    </row>
    <row r="17" spans="1:18" ht="21" customHeight="1">
      <c r="A17" s="6" t="s">
        <v>53</v>
      </c>
      <c r="B17" s="8"/>
      <c r="C17" s="254">
        <v>3272</v>
      </c>
      <c r="D17" s="254">
        <v>1551</v>
      </c>
      <c r="E17" s="254">
        <v>1031</v>
      </c>
      <c r="F17" s="254">
        <v>690</v>
      </c>
      <c r="G17" s="254">
        <v>80</v>
      </c>
      <c r="H17" s="303">
        <v>26.176</v>
      </c>
      <c r="I17" s="303"/>
      <c r="J17" s="268">
        <v>1298</v>
      </c>
      <c r="K17" s="268">
        <v>115</v>
      </c>
      <c r="L17" s="279">
        <v>14.927</v>
      </c>
      <c r="M17" s="268">
        <v>1830</v>
      </c>
      <c r="N17" s="268">
        <v>85</v>
      </c>
      <c r="O17" s="279">
        <v>15.555</v>
      </c>
      <c r="P17" s="268">
        <v>3128</v>
      </c>
      <c r="Q17" s="313">
        <f t="shared" si="0"/>
        <v>30.482</v>
      </c>
      <c r="R17" s="129"/>
    </row>
    <row r="18" spans="1:18" ht="28.5" customHeight="1">
      <c r="A18" s="6" t="s">
        <v>33</v>
      </c>
      <c r="B18" s="8"/>
      <c r="C18" s="256">
        <v>4058</v>
      </c>
      <c r="D18" s="256">
        <v>320</v>
      </c>
      <c r="E18" s="256">
        <v>1289</v>
      </c>
      <c r="F18" s="257">
        <v>2449</v>
      </c>
      <c r="G18" s="258" t="s">
        <v>34</v>
      </c>
      <c r="H18" s="259">
        <v>33.132</v>
      </c>
      <c r="I18" s="280"/>
      <c r="J18" s="256">
        <v>550</v>
      </c>
      <c r="K18" s="256">
        <v>115</v>
      </c>
      <c r="L18" s="261">
        <v>6.325</v>
      </c>
      <c r="M18" s="256">
        <v>1181</v>
      </c>
      <c r="N18" s="256">
        <v>85</v>
      </c>
      <c r="O18" s="261">
        <v>10.0385</v>
      </c>
      <c r="P18" s="256">
        <v>1731</v>
      </c>
      <c r="Q18" s="313">
        <f t="shared" si="0"/>
        <v>16.363500000000002</v>
      </c>
      <c r="R18" s="285"/>
    </row>
    <row r="19" spans="1:18" ht="23.25" customHeight="1">
      <c r="A19" s="6" t="s">
        <v>59</v>
      </c>
      <c r="B19" s="8"/>
      <c r="C19" s="304">
        <f>SUM(C7:C18)</f>
        <v>49235</v>
      </c>
      <c r="D19" s="12">
        <f>SUM(D7:D18)</f>
        <v>23697</v>
      </c>
      <c r="E19" s="12">
        <f>SUM(E7:E18)</f>
        <v>11404</v>
      </c>
      <c r="F19" s="12">
        <f>SUM(F7:F18)</f>
        <v>14134</v>
      </c>
      <c r="G19" s="12"/>
      <c r="H19" s="247">
        <f>SUM(H7:H18)</f>
        <v>470.27399999999994</v>
      </c>
      <c r="I19" s="274"/>
      <c r="J19" s="12">
        <f>SUM(J7:J18)</f>
        <v>17271</v>
      </c>
      <c r="K19" s="12"/>
      <c r="L19" s="250">
        <f>SUM(L7:L18)</f>
        <v>204.831</v>
      </c>
      <c r="M19" s="281">
        <f>SUM(M7:M18)</f>
        <v>36448</v>
      </c>
      <c r="N19" s="12"/>
      <c r="O19" s="250">
        <f>SUM(O7:O18)</f>
        <v>320.3405</v>
      </c>
      <c r="P19" s="12">
        <f>SUM(P7:P18)</f>
        <v>53719</v>
      </c>
      <c r="Q19" s="250">
        <f>SUM(Q7:Q18)</f>
        <v>525.1715</v>
      </c>
      <c r="R19" s="131"/>
    </row>
    <row r="21" ht="13.5">
      <c r="Q21" s="319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J24" sqref="J24"/>
    </sheetView>
  </sheetViews>
  <sheetFormatPr defaultColWidth="9.00390625" defaultRowHeight="15"/>
  <cols>
    <col min="1" max="1" width="10.57421875" style="0" customWidth="1"/>
    <col min="2" max="2" width="0.13671875" style="0" hidden="1" customWidth="1"/>
    <col min="3" max="3" width="6.7109375" style="0" customWidth="1"/>
    <col min="4" max="4" width="8.421875" style="0" customWidth="1"/>
    <col min="5" max="5" width="7.7109375" style="0" customWidth="1"/>
    <col min="6" max="6" width="7.8515625" style="0" customWidth="1"/>
    <col min="7" max="7" width="6.7109375" style="0" customWidth="1"/>
    <col min="8" max="8" width="9.7109375" style="0" customWidth="1"/>
    <col min="9" max="9" width="0.9921875" style="0" customWidth="1"/>
    <col min="10" max="10" width="7.28125" style="0" customWidth="1"/>
    <col min="11" max="11" width="6.421875" style="0" customWidth="1"/>
    <col min="12" max="12" width="9.57421875" style="0" customWidth="1"/>
    <col min="13" max="13" width="8.421875" style="0" customWidth="1"/>
    <col min="14" max="14" width="7.8515625" style="0" customWidth="1"/>
    <col min="15" max="15" width="9.57421875" style="0" customWidth="1"/>
    <col min="16" max="16" width="7.421875" style="0" customWidth="1"/>
    <col min="17" max="17" width="9.57421875" style="0" customWidth="1"/>
    <col min="18" max="18" width="7.421875" style="0" customWidth="1"/>
    <col min="20" max="20" width="9.421875" style="0" bestFit="1" customWidth="1"/>
  </cols>
  <sheetData>
    <row r="1" spans="1:18" ht="22.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61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7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8" ht="21" customHeight="1">
      <c r="A7" s="6" t="s">
        <v>40</v>
      </c>
      <c r="B7" s="8"/>
      <c r="C7" s="230">
        <v>563</v>
      </c>
      <c r="D7" s="231">
        <v>365</v>
      </c>
      <c r="E7" s="231">
        <v>65</v>
      </c>
      <c r="F7" s="231">
        <v>133</v>
      </c>
      <c r="G7" s="232">
        <v>80</v>
      </c>
      <c r="H7" s="233">
        <v>4.504</v>
      </c>
      <c r="I7" s="260"/>
      <c r="J7" s="234">
        <v>490</v>
      </c>
      <c r="K7" s="234">
        <v>115</v>
      </c>
      <c r="L7" s="261">
        <v>5.635</v>
      </c>
      <c r="M7" s="232">
        <v>1088</v>
      </c>
      <c r="N7" s="234">
        <v>85</v>
      </c>
      <c r="O7" s="262">
        <v>9.265</v>
      </c>
      <c r="P7" s="263">
        <v>1578</v>
      </c>
      <c r="Q7" s="261">
        <v>14.9</v>
      </c>
      <c r="R7" s="121"/>
    </row>
    <row r="8" spans="1:18" ht="21" customHeight="1">
      <c r="A8" s="6" t="s">
        <v>41</v>
      </c>
      <c r="B8" s="8"/>
      <c r="C8" s="234">
        <v>716</v>
      </c>
      <c r="D8" s="234">
        <v>399</v>
      </c>
      <c r="E8" s="234">
        <v>204</v>
      </c>
      <c r="F8" s="234">
        <v>113</v>
      </c>
      <c r="G8" s="235">
        <v>100</v>
      </c>
      <c r="H8" s="236">
        <v>6.86</v>
      </c>
      <c r="I8" s="264"/>
      <c r="J8" s="234">
        <v>426</v>
      </c>
      <c r="K8" s="234">
        <v>160</v>
      </c>
      <c r="L8" s="238">
        <v>6.864</v>
      </c>
      <c r="M8" s="234">
        <v>852</v>
      </c>
      <c r="N8" s="234">
        <v>85</v>
      </c>
      <c r="O8" s="238">
        <v>7.319</v>
      </c>
      <c r="P8" s="234">
        <v>1278</v>
      </c>
      <c r="Q8" s="238">
        <v>14.183</v>
      </c>
      <c r="R8" s="122"/>
    </row>
    <row r="9" spans="1:18" ht="23.25" customHeight="1">
      <c r="A9" s="6" t="s">
        <v>42</v>
      </c>
      <c r="B9" s="8"/>
      <c r="C9" s="237">
        <v>1764</v>
      </c>
      <c r="D9" s="237">
        <v>824</v>
      </c>
      <c r="E9" s="234">
        <v>0</v>
      </c>
      <c r="F9" s="237">
        <v>940</v>
      </c>
      <c r="G9" s="234">
        <v>80</v>
      </c>
      <c r="H9" s="238">
        <v>14.144</v>
      </c>
      <c r="I9" s="238"/>
      <c r="J9" s="265">
        <v>737</v>
      </c>
      <c r="K9" s="234">
        <v>115</v>
      </c>
      <c r="L9" s="238">
        <v>8.4755</v>
      </c>
      <c r="M9" s="265">
        <v>1311</v>
      </c>
      <c r="N9" s="234">
        <v>85</v>
      </c>
      <c r="O9" s="238">
        <v>11.1435</v>
      </c>
      <c r="P9" s="234">
        <v>2048</v>
      </c>
      <c r="Q9" s="238">
        <v>19.619</v>
      </c>
      <c r="R9" s="123"/>
    </row>
    <row r="10" spans="1:18" ht="21" customHeight="1">
      <c r="A10" s="6" t="s">
        <v>43</v>
      </c>
      <c r="B10" s="8"/>
      <c r="C10" s="239">
        <v>5032</v>
      </c>
      <c r="D10" s="239">
        <v>2725</v>
      </c>
      <c r="E10" s="239">
        <v>1283</v>
      </c>
      <c r="F10" s="239">
        <v>1024</v>
      </c>
      <c r="G10" s="240">
        <v>80</v>
      </c>
      <c r="H10" s="241">
        <v>40.256</v>
      </c>
      <c r="I10" s="266"/>
      <c r="J10" s="240">
        <v>1167</v>
      </c>
      <c r="K10" s="240">
        <v>115</v>
      </c>
      <c r="L10" s="267">
        <v>13.4205</v>
      </c>
      <c r="M10" s="240">
        <v>3127</v>
      </c>
      <c r="N10" s="268">
        <v>85</v>
      </c>
      <c r="O10" s="267">
        <v>26.5795</v>
      </c>
      <c r="P10" s="240">
        <v>4294</v>
      </c>
      <c r="Q10" s="250">
        <v>40</v>
      </c>
      <c r="R10" s="124"/>
    </row>
    <row r="11" spans="1:18" ht="27" customHeight="1">
      <c r="A11" s="6" t="s">
        <v>44</v>
      </c>
      <c r="B11" s="8"/>
      <c r="C11" s="239">
        <v>1562</v>
      </c>
      <c r="D11" s="239">
        <v>997</v>
      </c>
      <c r="E11" s="239">
        <v>0</v>
      </c>
      <c r="F11" s="239">
        <v>565</v>
      </c>
      <c r="G11" s="242">
        <v>100</v>
      </c>
      <c r="H11" s="243">
        <v>15.62</v>
      </c>
      <c r="I11" s="269"/>
      <c r="J11" s="270">
        <v>912</v>
      </c>
      <c r="K11" s="239">
        <v>115</v>
      </c>
      <c r="L11" s="271">
        <v>14.649</v>
      </c>
      <c r="M11" s="270">
        <v>1468</v>
      </c>
      <c r="N11" s="239">
        <v>100</v>
      </c>
      <c r="O11" s="271">
        <v>22.94</v>
      </c>
      <c r="P11" s="239">
        <v>2380</v>
      </c>
      <c r="Q11" s="282">
        <v>37.589</v>
      </c>
      <c r="R11" s="283"/>
    </row>
    <row r="12" spans="1:18" ht="21" customHeight="1">
      <c r="A12" s="6" t="s">
        <v>45</v>
      </c>
      <c r="B12" s="8"/>
      <c r="C12" s="244">
        <v>5888</v>
      </c>
      <c r="D12" s="244">
        <v>1725</v>
      </c>
      <c r="E12" s="244">
        <v>2626</v>
      </c>
      <c r="F12" s="244">
        <v>1537</v>
      </c>
      <c r="G12" s="245">
        <v>200</v>
      </c>
      <c r="H12" s="246">
        <v>117.76</v>
      </c>
      <c r="I12" s="272"/>
      <c r="J12" s="244">
        <v>2260</v>
      </c>
      <c r="K12" s="244">
        <v>115</v>
      </c>
      <c r="L12" s="273">
        <v>25.99</v>
      </c>
      <c r="M12" s="244">
        <v>3920</v>
      </c>
      <c r="N12" s="244">
        <v>85</v>
      </c>
      <c r="O12" s="273">
        <v>33.32</v>
      </c>
      <c r="P12" s="244">
        <v>6180</v>
      </c>
      <c r="Q12" s="250">
        <v>59.31</v>
      </c>
      <c r="R12" s="126"/>
    </row>
    <row r="13" spans="1:18" ht="21.75" customHeight="1">
      <c r="A13" s="6" t="s">
        <v>46</v>
      </c>
      <c r="B13" s="8"/>
      <c r="C13" s="12">
        <v>8028</v>
      </c>
      <c r="D13" s="12">
        <v>5505</v>
      </c>
      <c r="E13" s="12">
        <v>1428</v>
      </c>
      <c r="F13" s="12">
        <v>1095</v>
      </c>
      <c r="G13" s="12">
        <v>80</v>
      </c>
      <c r="H13" s="247">
        <v>64.224</v>
      </c>
      <c r="I13" s="274"/>
      <c r="J13" s="12">
        <v>2737</v>
      </c>
      <c r="K13" s="12">
        <v>115</v>
      </c>
      <c r="L13" s="250">
        <v>31.476</v>
      </c>
      <c r="M13" s="12">
        <v>6486</v>
      </c>
      <c r="N13" s="12">
        <v>85</v>
      </c>
      <c r="O13" s="250">
        <v>55.131</v>
      </c>
      <c r="P13" s="12">
        <v>9223</v>
      </c>
      <c r="Q13" s="250">
        <v>86.6065</v>
      </c>
      <c r="R13" s="124"/>
    </row>
    <row r="14" spans="1:18" ht="21.75" customHeight="1">
      <c r="A14" s="6" t="s">
        <v>47</v>
      </c>
      <c r="B14" s="8"/>
      <c r="C14" s="248">
        <v>6368</v>
      </c>
      <c r="D14" s="12">
        <v>2693</v>
      </c>
      <c r="E14" s="12">
        <v>2483</v>
      </c>
      <c r="F14" s="12">
        <v>1192</v>
      </c>
      <c r="G14" s="6">
        <v>80</v>
      </c>
      <c r="H14" s="247">
        <v>50.944</v>
      </c>
      <c r="I14" s="274"/>
      <c r="J14" s="12">
        <v>1828</v>
      </c>
      <c r="K14" s="12">
        <v>115</v>
      </c>
      <c r="L14" s="250">
        <v>21.022</v>
      </c>
      <c r="M14" s="12">
        <v>3475</v>
      </c>
      <c r="N14" s="12">
        <v>85</v>
      </c>
      <c r="O14" s="250">
        <v>29.5375</v>
      </c>
      <c r="P14" s="12">
        <v>5303</v>
      </c>
      <c r="Q14" s="250">
        <v>50.5595</v>
      </c>
      <c r="R14" s="126"/>
    </row>
    <row r="15" spans="1:18" ht="21.75" customHeight="1">
      <c r="A15" s="6" t="s">
        <v>48</v>
      </c>
      <c r="B15" s="8"/>
      <c r="C15" s="249">
        <v>8512</v>
      </c>
      <c r="D15" s="249">
        <v>5075</v>
      </c>
      <c r="E15" s="12">
        <v>0</v>
      </c>
      <c r="F15" s="249">
        <v>3437</v>
      </c>
      <c r="G15" s="12">
        <v>80</v>
      </c>
      <c r="H15" s="250">
        <v>68.096</v>
      </c>
      <c r="I15" s="250"/>
      <c r="J15" s="249">
        <v>3014</v>
      </c>
      <c r="K15" s="12">
        <v>115</v>
      </c>
      <c r="L15" s="275">
        <v>34.661</v>
      </c>
      <c r="M15" s="249">
        <v>8563</v>
      </c>
      <c r="N15" s="12">
        <v>85</v>
      </c>
      <c r="O15" s="275">
        <v>72.7855</v>
      </c>
      <c r="P15" s="249">
        <v>11577</v>
      </c>
      <c r="Q15" s="275">
        <v>107.4465</v>
      </c>
      <c r="R15" s="126"/>
    </row>
    <row r="16" spans="1:18" ht="21.75" customHeight="1">
      <c r="A16" s="6" t="s">
        <v>49</v>
      </c>
      <c r="B16" s="8"/>
      <c r="C16" s="251">
        <v>3798</v>
      </c>
      <c r="D16" s="251">
        <v>1823</v>
      </c>
      <c r="E16" s="251">
        <v>1018</v>
      </c>
      <c r="F16" s="251">
        <v>957</v>
      </c>
      <c r="G16" s="252">
        <v>80</v>
      </c>
      <c r="H16" s="253">
        <v>30.384</v>
      </c>
      <c r="I16" s="276"/>
      <c r="J16" s="251">
        <v>1968</v>
      </c>
      <c r="K16" s="251">
        <v>115</v>
      </c>
      <c r="L16" s="277">
        <v>22.632</v>
      </c>
      <c r="M16" s="251">
        <v>3120</v>
      </c>
      <c r="N16" s="251">
        <v>85</v>
      </c>
      <c r="O16" s="277">
        <v>26.52</v>
      </c>
      <c r="P16" s="251">
        <v>5088</v>
      </c>
      <c r="Q16" s="284">
        <v>49.152</v>
      </c>
      <c r="R16" s="126"/>
    </row>
    <row r="17" spans="1:18" ht="21" customHeight="1">
      <c r="A17" s="6" t="s">
        <v>53</v>
      </c>
      <c r="B17" s="8"/>
      <c r="C17" s="254">
        <v>3280</v>
      </c>
      <c r="D17" s="254">
        <v>1546</v>
      </c>
      <c r="E17" s="254">
        <v>1037</v>
      </c>
      <c r="F17" s="254">
        <v>697</v>
      </c>
      <c r="G17" s="254">
        <v>80</v>
      </c>
      <c r="H17" s="255">
        <v>26.272</v>
      </c>
      <c r="I17" s="278"/>
      <c r="J17" s="268">
        <v>1301</v>
      </c>
      <c r="K17" s="268">
        <v>115</v>
      </c>
      <c r="L17" s="279">
        <v>14.9615</v>
      </c>
      <c r="M17" s="268">
        <v>1830</v>
      </c>
      <c r="N17" s="268">
        <v>85</v>
      </c>
      <c r="O17" s="279">
        <v>15.555</v>
      </c>
      <c r="P17" s="268">
        <v>3131</v>
      </c>
      <c r="Q17" s="284">
        <v>30.517</v>
      </c>
      <c r="R17" s="129"/>
    </row>
    <row r="18" spans="1:18" ht="28.5" customHeight="1">
      <c r="A18" s="6" t="s">
        <v>33</v>
      </c>
      <c r="B18" s="8"/>
      <c r="C18" s="256">
        <v>4072</v>
      </c>
      <c r="D18" s="256">
        <v>304</v>
      </c>
      <c r="E18" s="256">
        <v>1230</v>
      </c>
      <c r="F18" s="257">
        <v>2538</v>
      </c>
      <c r="G18" s="258" t="s">
        <v>34</v>
      </c>
      <c r="H18" s="259">
        <v>33.666</v>
      </c>
      <c r="I18" s="280"/>
      <c r="J18" s="256">
        <v>565</v>
      </c>
      <c r="K18" s="256">
        <v>115</v>
      </c>
      <c r="L18" s="261">
        <v>6.4975</v>
      </c>
      <c r="M18" s="256">
        <v>1192</v>
      </c>
      <c r="N18" s="256">
        <v>85</v>
      </c>
      <c r="O18" s="261">
        <v>10.132</v>
      </c>
      <c r="P18" s="256">
        <v>1757</v>
      </c>
      <c r="Q18" s="250">
        <v>16.63</v>
      </c>
      <c r="R18" s="285"/>
    </row>
    <row r="19" spans="1:18" ht="24.75" customHeight="1">
      <c r="A19" s="6" t="s">
        <v>35</v>
      </c>
      <c r="B19" s="8"/>
      <c r="C19" s="124">
        <f>SUM(C7:C18)</f>
        <v>49583</v>
      </c>
      <c r="D19" s="12">
        <f>SUM(D7:D18)</f>
        <v>23981</v>
      </c>
      <c r="E19" s="12">
        <f>SUM(E7:E18)</f>
        <v>11374</v>
      </c>
      <c r="F19" s="12">
        <f>SUM(F7:F18)</f>
        <v>14228</v>
      </c>
      <c r="G19" s="12"/>
      <c r="H19" s="247">
        <f>SUM(H7:H18)</f>
        <v>472.73</v>
      </c>
      <c r="I19" s="274"/>
      <c r="J19" s="12">
        <f>SUM(J7:J18)</f>
        <v>17405</v>
      </c>
      <c r="K19" s="12"/>
      <c r="L19" s="250">
        <f>SUM(L7:L18)</f>
        <v>206.284</v>
      </c>
      <c r="M19" s="281">
        <f>SUM(M7:M18)</f>
        <v>36432</v>
      </c>
      <c r="N19" s="12"/>
      <c r="O19" s="250">
        <f>SUM(O7:O18)</f>
        <v>320.228</v>
      </c>
      <c r="P19" s="12">
        <f>SUM(P7:P18)</f>
        <v>53837</v>
      </c>
      <c r="Q19" s="250">
        <f>SUM(Q7:Q18)</f>
        <v>526.5125</v>
      </c>
      <c r="R19" s="131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="89" zoomScaleNormal="89" workbookViewId="0" topLeftCell="A1">
      <selection activeCell="N11" sqref="N11"/>
    </sheetView>
  </sheetViews>
  <sheetFormatPr defaultColWidth="9.00390625" defaultRowHeight="15"/>
  <cols>
    <col min="1" max="1" width="10.57421875" style="0" customWidth="1"/>
    <col min="2" max="2" width="0.13671875" style="0" hidden="1" customWidth="1"/>
    <col min="3" max="3" width="6.7109375" style="0" customWidth="1"/>
    <col min="4" max="5" width="8.421875" style="0" customWidth="1"/>
    <col min="6" max="6" width="7.8515625" style="0" customWidth="1"/>
    <col min="7" max="7" width="7.57421875" style="0" customWidth="1"/>
    <col min="8" max="8" width="9.57421875" style="201" customWidth="1"/>
    <col min="9" max="9" width="0.9921875" style="0" hidden="1" customWidth="1"/>
    <col min="10" max="10" width="7.57421875" style="0" customWidth="1"/>
    <col min="11" max="11" width="6.7109375" style="0" customWidth="1"/>
    <col min="12" max="12" width="9.421875" style="201" customWidth="1"/>
    <col min="13" max="13" width="8.421875" style="0" customWidth="1"/>
    <col min="14" max="14" width="7.421875" style="0" customWidth="1"/>
    <col min="15" max="15" width="9.421875" style="0" customWidth="1"/>
    <col min="16" max="16" width="7.57421875" style="0" customWidth="1"/>
    <col min="17" max="17" width="9.421875" style="0" customWidth="1"/>
    <col min="18" max="18" width="6.421875" style="0" customWidth="1"/>
    <col min="20" max="20" width="9.421875" style="0" bestFit="1" customWidth="1"/>
  </cols>
  <sheetData>
    <row r="1" spans="1:18" ht="22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63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7.7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18" ht="21" customHeight="1">
      <c r="A7" s="6" t="s">
        <v>40</v>
      </c>
      <c r="B7" s="8"/>
      <c r="C7" s="19">
        <v>559</v>
      </c>
      <c r="D7" s="19">
        <v>363</v>
      </c>
      <c r="E7" s="19">
        <v>65</v>
      </c>
      <c r="F7" s="19">
        <v>131</v>
      </c>
      <c r="G7" s="20">
        <v>80</v>
      </c>
      <c r="H7" s="202">
        <v>4.472</v>
      </c>
      <c r="I7" s="217"/>
      <c r="J7" s="52">
        <v>491</v>
      </c>
      <c r="K7" s="203">
        <v>115</v>
      </c>
      <c r="L7" s="207">
        <v>5.6465</v>
      </c>
      <c r="M7" s="54">
        <v>1081</v>
      </c>
      <c r="N7" s="203">
        <v>85</v>
      </c>
      <c r="O7" s="53">
        <v>9.2905</v>
      </c>
      <c r="P7" s="54">
        <v>1572</v>
      </c>
      <c r="Q7" s="42">
        <v>14.938</v>
      </c>
      <c r="R7" s="73"/>
    </row>
    <row r="8" spans="1:18" ht="21" customHeight="1">
      <c r="A8" s="6" t="s">
        <v>41</v>
      </c>
      <c r="B8" s="8"/>
      <c r="C8" s="203">
        <v>716</v>
      </c>
      <c r="D8" s="203">
        <v>402</v>
      </c>
      <c r="E8" s="203">
        <v>202</v>
      </c>
      <c r="F8" s="203">
        <v>112</v>
      </c>
      <c r="G8" s="204">
        <v>100</v>
      </c>
      <c r="H8" s="205">
        <v>7.02</v>
      </c>
      <c r="I8" s="218"/>
      <c r="J8" s="203">
        <v>426</v>
      </c>
      <c r="K8" s="203">
        <v>160</v>
      </c>
      <c r="L8" s="207">
        <v>6.848</v>
      </c>
      <c r="M8" s="203">
        <v>849</v>
      </c>
      <c r="N8" s="203">
        <v>85</v>
      </c>
      <c r="O8" s="207">
        <v>7.2335</v>
      </c>
      <c r="P8" s="203">
        <v>1275</v>
      </c>
      <c r="Q8" s="207">
        <v>14.082</v>
      </c>
      <c r="R8" s="75"/>
    </row>
    <row r="9" spans="1:18" ht="23.25" customHeight="1">
      <c r="A9" s="6" t="s">
        <v>42</v>
      </c>
      <c r="B9" s="8"/>
      <c r="C9" s="206">
        <v>1768</v>
      </c>
      <c r="D9" s="206">
        <v>827</v>
      </c>
      <c r="E9" s="203">
        <v>0</v>
      </c>
      <c r="F9" s="206">
        <v>941</v>
      </c>
      <c r="G9" s="203">
        <v>80</v>
      </c>
      <c r="H9" s="207">
        <v>14.144</v>
      </c>
      <c r="I9" s="207"/>
      <c r="J9" s="206">
        <v>736</v>
      </c>
      <c r="K9" s="203">
        <v>115</v>
      </c>
      <c r="L9" s="207">
        <v>8.464</v>
      </c>
      <c r="M9" s="219">
        <v>1306</v>
      </c>
      <c r="N9" s="203">
        <v>85</v>
      </c>
      <c r="O9" s="207">
        <v>11.101</v>
      </c>
      <c r="P9" s="203">
        <v>2042</v>
      </c>
      <c r="Q9" s="207">
        <v>19.565</v>
      </c>
      <c r="R9" s="76"/>
    </row>
    <row r="10" spans="1:18" ht="21" customHeight="1">
      <c r="A10" s="6" t="s">
        <v>43</v>
      </c>
      <c r="B10" s="8"/>
      <c r="C10" s="180">
        <v>5005</v>
      </c>
      <c r="D10" s="180">
        <v>2712</v>
      </c>
      <c r="E10" s="180">
        <v>1270</v>
      </c>
      <c r="F10" s="180">
        <v>1023</v>
      </c>
      <c r="G10" s="180">
        <v>80</v>
      </c>
      <c r="H10" s="208">
        <v>40.04</v>
      </c>
      <c r="I10" s="220"/>
      <c r="J10" s="180">
        <v>1160</v>
      </c>
      <c r="K10" s="180">
        <v>115</v>
      </c>
      <c r="L10" s="207">
        <v>13.34</v>
      </c>
      <c r="M10" s="180">
        <v>3101</v>
      </c>
      <c r="N10" s="191">
        <v>85</v>
      </c>
      <c r="O10" s="221">
        <v>26.359</v>
      </c>
      <c r="P10" s="180">
        <v>4261</v>
      </c>
      <c r="Q10" s="42">
        <v>39.699</v>
      </c>
      <c r="R10" s="20"/>
    </row>
    <row r="11" spans="1:18" ht="27" customHeight="1">
      <c r="A11" s="6" t="s">
        <v>44</v>
      </c>
      <c r="B11" s="8"/>
      <c r="C11" s="182">
        <v>1558</v>
      </c>
      <c r="D11" s="182">
        <v>995</v>
      </c>
      <c r="E11" s="182">
        <v>0</v>
      </c>
      <c r="F11" s="182">
        <v>563</v>
      </c>
      <c r="G11" s="183">
        <v>100</v>
      </c>
      <c r="H11" s="209">
        <v>15.58</v>
      </c>
      <c r="I11" s="222"/>
      <c r="J11" s="193">
        <v>908</v>
      </c>
      <c r="K11" s="223">
        <v>115</v>
      </c>
      <c r="L11" s="207">
        <v>14.5175</v>
      </c>
      <c r="M11" s="223">
        <v>1467</v>
      </c>
      <c r="N11" s="223">
        <v>100</v>
      </c>
      <c r="O11" s="224">
        <v>23.01</v>
      </c>
      <c r="P11" s="193">
        <v>2375</v>
      </c>
      <c r="Q11" s="229">
        <v>37.5275</v>
      </c>
      <c r="R11" s="198"/>
    </row>
    <row r="12" spans="1:18" ht="21" customHeight="1">
      <c r="A12" s="6" t="s">
        <v>45</v>
      </c>
      <c r="B12" s="8"/>
      <c r="C12" s="95">
        <v>6317</v>
      </c>
      <c r="D12" s="95">
        <v>1836</v>
      </c>
      <c r="E12" s="95">
        <v>2759</v>
      </c>
      <c r="F12" s="95">
        <v>1722</v>
      </c>
      <c r="G12" s="210">
        <v>200</v>
      </c>
      <c r="H12" s="211">
        <v>126.34</v>
      </c>
      <c r="I12" s="225"/>
      <c r="J12" s="95">
        <v>2424</v>
      </c>
      <c r="K12" s="95">
        <v>115</v>
      </c>
      <c r="L12" s="207">
        <v>27.876</v>
      </c>
      <c r="M12" s="95">
        <v>4336</v>
      </c>
      <c r="N12" s="95">
        <v>85</v>
      </c>
      <c r="O12" s="115">
        <v>36.856</v>
      </c>
      <c r="P12" s="95">
        <v>6760</v>
      </c>
      <c r="Q12" s="42">
        <v>64.732</v>
      </c>
      <c r="R12" s="75"/>
    </row>
    <row r="13" spans="1:18" ht="21.75" customHeight="1">
      <c r="A13" s="6" t="s">
        <v>46</v>
      </c>
      <c r="B13" s="8"/>
      <c r="C13" s="36">
        <v>8041</v>
      </c>
      <c r="D13" s="37">
        <v>5516</v>
      </c>
      <c r="E13" s="37">
        <v>1426</v>
      </c>
      <c r="F13" s="37">
        <v>1099</v>
      </c>
      <c r="G13" s="37">
        <v>80</v>
      </c>
      <c r="H13" s="38">
        <v>64.328</v>
      </c>
      <c r="I13" s="65"/>
      <c r="J13" s="37">
        <v>2758</v>
      </c>
      <c r="K13" s="37">
        <v>115</v>
      </c>
      <c r="L13" s="207">
        <v>31.717</v>
      </c>
      <c r="M13" s="37">
        <v>6513</v>
      </c>
      <c r="N13" s="37">
        <v>85</v>
      </c>
      <c r="O13" s="42">
        <v>55.3605</v>
      </c>
      <c r="P13" s="37">
        <v>9271</v>
      </c>
      <c r="Q13" s="42">
        <v>87.0775</v>
      </c>
      <c r="R13" s="20"/>
    </row>
    <row r="14" spans="1:18" ht="21.75" customHeight="1">
      <c r="A14" s="6" t="s">
        <v>47</v>
      </c>
      <c r="B14" s="8"/>
      <c r="C14" s="144">
        <v>6391</v>
      </c>
      <c r="D14" s="37">
        <v>2696</v>
      </c>
      <c r="E14" s="37">
        <v>2497</v>
      </c>
      <c r="F14" s="37">
        <v>1198</v>
      </c>
      <c r="G14" s="40">
        <v>80</v>
      </c>
      <c r="H14" s="38">
        <v>51.128</v>
      </c>
      <c r="I14" s="65"/>
      <c r="J14" s="37">
        <v>1858</v>
      </c>
      <c r="K14" s="37">
        <v>115</v>
      </c>
      <c r="L14" s="207">
        <v>21.367</v>
      </c>
      <c r="M14" s="37">
        <v>3466</v>
      </c>
      <c r="N14" s="37">
        <v>85</v>
      </c>
      <c r="O14" s="42">
        <v>29.461</v>
      </c>
      <c r="P14" s="37">
        <v>5324</v>
      </c>
      <c r="Q14" s="42">
        <v>50.828</v>
      </c>
      <c r="R14" s="75"/>
    </row>
    <row r="15" spans="1:18" ht="21.75" customHeight="1">
      <c r="A15" s="6" t="s">
        <v>48</v>
      </c>
      <c r="B15" s="8"/>
      <c r="C15" s="212">
        <v>8432</v>
      </c>
      <c r="D15" s="212">
        <v>5036</v>
      </c>
      <c r="E15" s="37">
        <v>0</v>
      </c>
      <c r="F15" s="212">
        <v>3396</v>
      </c>
      <c r="G15" s="37">
        <v>80</v>
      </c>
      <c r="H15" s="42">
        <v>67.456</v>
      </c>
      <c r="I15" s="42"/>
      <c r="J15" s="212">
        <v>3068</v>
      </c>
      <c r="K15" s="37">
        <v>115</v>
      </c>
      <c r="L15" s="207">
        <v>35.282</v>
      </c>
      <c r="M15" s="212">
        <v>8377</v>
      </c>
      <c r="N15" s="37">
        <v>85</v>
      </c>
      <c r="O15" s="226">
        <v>71.2045</v>
      </c>
      <c r="P15" s="37">
        <v>11445</v>
      </c>
      <c r="Q15" s="42">
        <v>106.4865</v>
      </c>
      <c r="R15" s="75"/>
    </row>
    <row r="16" spans="1:18" ht="21.75" customHeight="1">
      <c r="A16" s="6" t="s">
        <v>49</v>
      </c>
      <c r="B16" s="8"/>
      <c r="C16" s="213">
        <v>3947</v>
      </c>
      <c r="D16" s="213">
        <v>1964</v>
      </c>
      <c r="E16" s="213">
        <v>1021</v>
      </c>
      <c r="F16" s="213">
        <v>962</v>
      </c>
      <c r="G16" s="214">
        <v>80</v>
      </c>
      <c r="H16" s="215">
        <v>31.576</v>
      </c>
      <c r="I16" s="227"/>
      <c r="J16" s="213">
        <v>1986</v>
      </c>
      <c r="K16" s="213">
        <v>115</v>
      </c>
      <c r="L16" s="207">
        <v>22.839</v>
      </c>
      <c r="M16" s="213">
        <v>3123</v>
      </c>
      <c r="N16" s="213">
        <v>85</v>
      </c>
      <c r="O16" s="228">
        <v>26.5455</v>
      </c>
      <c r="P16" s="213">
        <v>5109</v>
      </c>
      <c r="Q16" s="42">
        <v>49.385</v>
      </c>
      <c r="R16" s="75"/>
    </row>
    <row r="17" spans="1:18" ht="21" customHeight="1">
      <c r="A17" s="6" t="s">
        <v>53</v>
      </c>
      <c r="B17" s="8"/>
      <c r="C17" s="79">
        <v>3285</v>
      </c>
      <c r="D17" s="20">
        <v>1539</v>
      </c>
      <c r="E17" s="20">
        <v>1042</v>
      </c>
      <c r="F17" s="20">
        <v>704</v>
      </c>
      <c r="G17" s="20">
        <v>80</v>
      </c>
      <c r="H17" s="216">
        <v>26.28</v>
      </c>
      <c r="I17" s="216"/>
      <c r="J17" s="118">
        <v>1299</v>
      </c>
      <c r="K17" s="118">
        <v>115</v>
      </c>
      <c r="L17" s="207">
        <v>14.939</v>
      </c>
      <c r="M17" s="118">
        <v>1837</v>
      </c>
      <c r="N17" s="118">
        <v>85</v>
      </c>
      <c r="O17" s="119">
        <v>15.615</v>
      </c>
      <c r="P17" s="118">
        <v>3136</v>
      </c>
      <c r="Q17" s="42">
        <v>30.554</v>
      </c>
      <c r="R17" s="81"/>
    </row>
    <row r="18" spans="1:18" ht="24.75" customHeight="1">
      <c r="A18" s="6" t="s">
        <v>33</v>
      </c>
      <c r="B18" s="8"/>
      <c r="C18" s="46">
        <v>3970</v>
      </c>
      <c r="D18" s="46">
        <v>304</v>
      </c>
      <c r="E18" s="46">
        <v>1245</v>
      </c>
      <c r="F18" s="47">
        <v>2421</v>
      </c>
      <c r="G18" s="48" t="s">
        <v>34</v>
      </c>
      <c r="H18" s="49">
        <v>32.874</v>
      </c>
      <c r="I18" s="69"/>
      <c r="J18" s="46">
        <v>570</v>
      </c>
      <c r="K18" s="46">
        <v>115</v>
      </c>
      <c r="L18" s="207">
        <v>6.555</v>
      </c>
      <c r="M18" s="46">
        <v>1209</v>
      </c>
      <c r="N18" s="46">
        <v>85</v>
      </c>
      <c r="O18" s="70">
        <v>10.2765</v>
      </c>
      <c r="P18" s="46">
        <v>1779</v>
      </c>
      <c r="Q18" s="42">
        <v>16.8315</v>
      </c>
      <c r="R18" s="82"/>
    </row>
    <row r="19" spans="1:18" ht="26.25" customHeight="1">
      <c r="A19" s="6" t="s">
        <v>35</v>
      </c>
      <c r="B19" s="8"/>
      <c r="C19" s="20">
        <f>SUM(C7:C18)</f>
        <v>49989</v>
      </c>
      <c r="D19" s="37">
        <f>SUM(D7:D18)</f>
        <v>24190</v>
      </c>
      <c r="E19" s="37">
        <f>SUM(E7:E18)</f>
        <v>11527</v>
      </c>
      <c r="F19" s="37">
        <f>SUM(F7:F18)</f>
        <v>14272</v>
      </c>
      <c r="G19" s="37"/>
      <c r="H19" s="85">
        <f>SUM(H7:H18)</f>
        <v>481.23800000000006</v>
      </c>
      <c r="I19" s="107"/>
      <c r="J19" s="37">
        <f>SUM(J7:J18)</f>
        <v>17684</v>
      </c>
      <c r="K19" s="37"/>
      <c r="L19" s="207">
        <f>SUM(L7:L18)</f>
        <v>209.391</v>
      </c>
      <c r="M19" s="71">
        <f>SUM(M7:M18)</f>
        <v>36665</v>
      </c>
      <c r="N19" s="37"/>
      <c r="O19" s="42">
        <f>SUM(O7:O18)</f>
        <v>322.313</v>
      </c>
      <c r="P19" s="37">
        <f>SUM(P7:P18)</f>
        <v>54349</v>
      </c>
      <c r="Q19" s="42">
        <f>SUM(Q7:Q18)</f>
        <v>531.7059999999999</v>
      </c>
      <c r="R19" s="20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A3:B6"/>
    <mergeCell ref="H3:I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4">
      <selection activeCell="N7" sqref="N7"/>
    </sheetView>
  </sheetViews>
  <sheetFormatPr defaultColWidth="9.00390625" defaultRowHeight="15"/>
  <cols>
    <col min="2" max="2" width="1.1484375" style="0" customWidth="1"/>
    <col min="3" max="3" width="6.7109375" style="0" customWidth="1"/>
    <col min="4" max="4" width="6.8515625" style="0" customWidth="1"/>
    <col min="5" max="5" width="8.140625" style="0" customWidth="1"/>
    <col min="6" max="6" width="7.8515625" style="0" customWidth="1"/>
    <col min="7" max="7" width="7.28125" style="0" customWidth="1"/>
    <col min="8" max="8" width="8.140625" style="0" customWidth="1"/>
    <col min="9" max="9" width="1.28515625" style="0" customWidth="1"/>
    <col min="10" max="10" width="8.140625" style="0" customWidth="1"/>
    <col min="11" max="11" width="7.57421875" style="0" customWidth="1"/>
    <col min="12" max="12" width="10.421875" style="0" customWidth="1"/>
    <col min="13" max="13" width="7.7109375" style="0" customWidth="1"/>
    <col min="14" max="14" width="7.00390625" style="0" customWidth="1"/>
    <col min="15" max="15" width="10.421875" style="0" customWidth="1"/>
    <col min="16" max="16" width="6.57421875" style="0" customWidth="1"/>
    <col min="17" max="17" width="9.57421875" style="0" customWidth="1"/>
    <col min="18" max="18" width="6.140625" style="0" customWidth="1"/>
    <col min="20" max="20" width="9.00390625" style="0" customWidth="1"/>
  </cols>
  <sheetData>
    <row r="1" spans="1:18" ht="22.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0" t="s">
        <v>2</v>
      </c>
      <c r="L2" s="50"/>
      <c r="M2" s="50"/>
      <c r="N2" s="50"/>
      <c r="O2" s="50" t="s">
        <v>65</v>
      </c>
      <c r="P2" s="50"/>
      <c r="Q2" s="50"/>
      <c r="R2" s="50"/>
    </row>
    <row r="3" spans="1:18" ht="14.25">
      <c r="A3" s="4" t="s">
        <v>4</v>
      </c>
      <c r="B3" s="5"/>
      <c r="C3" s="6" t="s">
        <v>5</v>
      </c>
      <c r="D3" s="7"/>
      <c r="E3" s="7"/>
      <c r="F3" s="8"/>
      <c r="G3" s="9" t="s">
        <v>6</v>
      </c>
      <c r="H3" s="4" t="s">
        <v>7</v>
      </c>
      <c r="I3" s="5"/>
      <c r="J3" s="6" t="s">
        <v>8</v>
      </c>
      <c r="K3" s="7"/>
      <c r="L3" s="7"/>
      <c r="M3" s="7"/>
      <c r="N3" s="7"/>
      <c r="O3" s="8"/>
      <c r="P3" s="5"/>
      <c r="Q3" s="9" t="s">
        <v>9</v>
      </c>
      <c r="R3" s="14" t="s">
        <v>10</v>
      </c>
    </row>
    <row r="4" spans="1:18" ht="14.25">
      <c r="A4" s="10"/>
      <c r="B4" s="11"/>
      <c r="C4" s="12"/>
      <c r="D4" s="12"/>
      <c r="E4" s="12"/>
      <c r="F4" s="12"/>
      <c r="G4" s="13"/>
      <c r="H4" s="10"/>
      <c r="I4" s="11"/>
      <c r="J4" s="6" t="s">
        <v>11</v>
      </c>
      <c r="K4" s="7"/>
      <c r="L4" s="8"/>
      <c r="M4" s="6" t="s">
        <v>12</v>
      </c>
      <c r="N4" s="7"/>
      <c r="O4" s="8"/>
      <c r="P4" s="12"/>
      <c r="Q4" s="13"/>
      <c r="R4" s="72"/>
    </row>
    <row r="5" spans="1:18" ht="13.5">
      <c r="A5" s="10"/>
      <c r="B5" s="11"/>
      <c r="C5" s="14" t="s">
        <v>13</v>
      </c>
      <c r="D5" s="9" t="s">
        <v>14</v>
      </c>
      <c r="E5" s="9" t="s">
        <v>15</v>
      </c>
      <c r="F5" s="9" t="s">
        <v>16</v>
      </c>
      <c r="G5" s="13"/>
      <c r="H5" s="10"/>
      <c r="I5" s="11"/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19</v>
      </c>
      <c r="P5" s="9" t="s">
        <v>13</v>
      </c>
      <c r="Q5" s="13"/>
      <c r="R5" s="72"/>
    </row>
    <row r="6" spans="1:18" ht="55.5" customHeight="1">
      <c r="A6" s="15"/>
      <c r="B6" s="16"/>
      <c r="C6" s="17"/>
      <c r="D6" s="18"/>
      <c r="E6" s="18"/>
      <c r="F6" s="18"/>
      <c r="G6" s="18"/>
      <c r="H6" s="15"/>
      <c r="I6" s="16"/>
      <c r="J6" s="18"/>
      <c r="K6" s="18"/>
      <c r="L6" s="18"/>
      <c r="M6" s="18"/>
      <c r="N6" s="18"/>
      <c r="O6" s="18"/>
      <c r="P6" s="18"/>
      <c r="Q6" s="18"/>
      <c r="R6" s="17"/>
    </row>
    <row r="7" spans="1:20" ht="24" customHeight="1">
      <c r="A7" s="6" t="s">
        <v>40</v>
      </c>
      <c r="B7" s="8"/>
      <c r="C7" s="19">
        <v>559</v>
      </c>
      <c r="D7" s="19">
        <v>367</v>
      </c>
      <c r="E7" s="19">
        <v>65</v>
      </c>
      <c r="F7" s="19">
        <v>127</v>
      </c>
      <c r="G7" s="20">
        <v>80</v>
      </c>
      <c r="H7" s="84">
        <v>4.472</v>
      </c>
      <c r="I7" s="106"/>
      <c r="J7" s="52">
        <v>490</v>
      </c>
      <c r="K7" s="175">
        <v>115</v>
      </c>
      <c r="L7" s="186">
        <v>5.635</v>
      </c>
      <c r="M7" s="54">
        <v>1079</v>
      </c>
      <c r="N7" s="175">
        <v>85</v>
      </c>
      <c r="O7" s="186">
        <v>9.1715</v>
      </c>
      <c r="P7" s="54">
        <v>1569</v>
      </c>
      <c r="Q7" s="98">
        <v>14.8065</v>
      </c>
      <c r="R7" s="121"/>
      <c r="T7" s="83"/>
    </row>
    <row r="8" spans="1:18" ht="24" customHeight="1">
      <c r="A8" s="6" t="s">
        <v>41</v>
      </c>
      <c r="B8" s="8"/>
      <c r="C8" s="175">
        <v>709</v>
      </c>
      <c r="D8" s="175">
        <v>397</v>
      </c>
      <c r="E8" s="175">
        <v>201</v>
      </c>
      <c r="F8" s="175">
        <v>111</v>
      </c>
      <c r="G8" s="176">
        <v>100</v>
      </c>
      <c r="H8" s="176">
        <v>7.08</v>
      </c>
      <c r="I8" s="187"/>
      <c r="J8" s="175">
        <v>433</v>
      </c>
      <c r="K8" s="175">
        <v>160</v>
      </c>
      <c r="L8" s="175">
        <v>6.96</v>
      </c>
      <c r="M8" s="175">
        <v>852</v>
      </c>
      <c r="N8" s="175">
        <v>85</v>
      </c>
      <c r="O8" s="175">
        <v>7.063</v>
      </c>
      <c r="P8" s="175">
        <v>1285</v>
      </c>
      <c r="Q8" s="175">
        <v>14.023</v>
      </c>
      <c r="R8" s="122"/>
    </row>
    <row r="9" spans="1:18" ht="24" customHeight="1">
      <c r="A9" s="6" t="s">
        <v>42</v>
      </c>
      <c r="B9" s="8"/>
      <c r="C9" s="177">
        <v>1761</v>
      </c>
      <c r="D9" s="177">
        <v>824</v>
      </c>
      <c r="E9" s="178">
        <v>0</v>
      </c>
      <c r="F9" s="177">
        <v>937</v>
      </c>
      <c r="G9" s="178">
        <v>80</v>
      </c>
      <c r="H9" s="178">
        <v>14.088</v>
      </c>
      <c r="I9" s="178"/>
      <c r="J9" s="188">
        <v>737</v>
      </c>
      <c r="K9" s="178">
        <v>115</v>
      </c>
      <c r="L9" s="178">
        <v>8.4755</v>
      </c>
      <c r="M9" s="188">
        <v>1303</v>
      </c>
      <c r="N9" s="178">
        <v>85</v>
      </c>
      <c r="O9" s="178">
        <v>11.0755</v>
      </c>
      <c r="P9" s="178">
        <v>2040</v>
      </c>
      <c r="Q9" s="178">
        <v>19.551</v>
      </c>
      <c r="R9" s="123"/>
    </row>
    <row r="10" spans="1:18" ht="24" customHeight="1">
      <c r="A10" s="6" t="s">
        <v>43</v>
      </c>
      <c r="B10" s="8"/>
      <c r="C10" s="179">
        <v>4943</v>
      </c>
      <c r="D10" s="180">
        <v>2691</v>
      </c>
      <c r="E10" s="180">
        <v>1235</v>
      </c>
      <c r="F10" s="180">
        <v>1017</v>
      </c>
      <c r="G10" s="180">
        <v>80</v>
      </c>
      <c r="H10" s="181">
        <v>39.544</v>
      </c>
      <c r="I10" s="189"/>
      <c r="J10" s="180">
        <v>1153</v>
      </c>
      <c r="K10" s="180">
        <v>115</v>
      </c>
      <c r="L10" s="190">
        <v>13.2595</v>
      </c>
      <c r="M10" s="180">
        <v>3069</v>
      </c>
      <c r="N10" s="191">
        <v>85</v>
      </c>
      <c r="O10" s="190">
        <v>26.0865</v>
      </c>
      <c r="P10" s="180">
        <v>4222</v>
      </c>
      <c r="Q10" s="98">
        <v>39.346</v>
      </c>
      <c r="R10" s="124"/>
    </row>
    <row r="11" spans="1:18" ht="24" customHeight="1">
      <c r="A11" s="6" t="s">
        <v>44</v>
      </c>
      <c r="B11" s="8"/>
      <c r="C11" s="182">
        <v>1555</v>
      </c>
      <c r="D11" s="182">
        <v>989</v>
      </c>
      <c r="E11" s="182">
        <v>0</v>
      </c>
      <c r="F11" s="182">
        <v>566</v>
      </c>
      <c r="G11" s="183">
        <v>100</v>
      </c>
      <c r="H11" s="183">
        <v>15.55</v>
      </c>
      <c r="I11" s="192"/>
      <c r="J11" s="193">
        <v>911</v>
      </c>
      <c r="K11" s="194">
        <v>115</v>
      </c>
      <c r="L11" s="182">
        <v>14.525</v>
      </c>
      <c r="M11" s="194">
        <v>1460</v>
      </c>
      <c r="N11" s="194">
        <v>100</v>
      </c>
      <c r="O11" s="182">
        <v>22.96</v>
      </c>
      <c r="P11" s="193">
        <v>2371</v>
      </c>
      <c r="Q11" s="198">
        <v>37.485</v>
      </c>
      <c r="R11" s="199"/>
    </row>
    <row r="12" spans="1:18" ht="24" customHeight="1">
      <c r="A12" s="6" t="s">
        <v>45</v>
      </c>
      <c r="B12" s="8"/>
      <c r="C12" s="182">
        <v>7172</v>
      </c>
      <c r="D12" s="182">
        <v>2691</v>
      </c>
      <c r="E12" s="182">
        <v>2759</v>
      </c>
      <c r="F12" s="182">
        <v>1722</v>
      </c>
      <c r="G12" s="183">
        <v>200</v>
      </c>
      <c r="H12" s="183">
        <v>135.15</v>
      </c>
      <c r="I12" s="192"/>
      <c r="J12" s="193">
        <v>2447</v>
      </c>
      <c r="K12" s="194">
        <v>115</v>
      </c>
      <c r="L12" s="182">
        <v>28.1405</v>
      </c>
      <c r="M12" s="194">
        <v>4339</v>
      </c>
      <c r="N12" s="194">
        <v>85</v>
      </c>
      <c r="O12" s="182">
        <v>36.8815</v>
      </c>
      <c r="P12" s="193">
        <v>6786</v>
      </c>
      <c r="Q12" s="98">
        <v>65.022</v>
      </c>
      <c r="R12" s="126"/>
    </row>
    <row r="13" spans="1:18" ht="24" customHeight="1">
      <c r="A13" s="6" t="s">
        <v>46</v>
      </c>
      <c r="B13" s="8"/>
      <c r="C13" s="37">
        <v>8015</v>
      </c>
      <c r="D13" s="37">
        <v>5488</v>
      </c>
      <c r="E13" s="37">
        <v>1425</v>
      </c>
      <c r="F13" s="37">
        <v>1102</v>
      </c>
      <c r="G13" s="37">
        <v>80</v>
      </c>
      <c r="H13" s="85">
        <v>64.12</v>
      </c>
      <c r="I13" s="107"/>
      <c r="J13" s="37">
        <v>2786</v>
      </c>
      <c r="K13" s="37">
        <v>115</v>
      </c>
      <c r="L13" s="98">
        <v>32.039</v>
      </c>
      <c r="M13" s="37">
        <v>6532</v>
      </c>
      <c r="N13" s="37">
        <v>85</v>
      </c>
      <c r="O13" s="98">
        <v>55.522</v>
      </c>
      <c r="P13" s="37">
        <v>9318</v>
      </c>
      <c r="Q13" s="98">
        <v>87.561</v>
      </c>
      <c r="R13" s="124"/>
    </row>
    <row r="14" spans="1:18" ht="24" customHeight="1">
      <c r="A14" s="6" t="s">
        <v>47</v>
      </c>
      <c r="B14" s="8"/>
      <c r="C14" s="39">
        <v>6461</v>
      </c>
      <c r="D14" s="37">
        <v>2696</v>
      </c>
      <c r="E14" s="37">
        <v>2529</v>
      </c>
      <c r="F14" s="37">
        <v>1236</v>
      </c>
      <c r="G14" s="40">
        <v>80</v>
      </c>
      <c r="H14" s="40">
        <v>51.688</v>
      </c>
      <c r="I14" s="82"/>
      <c r="J14" s="37">
        <v>1883</v>
      </c>
      <c r="K14" s="37">
        <v>115</v>
      </c>
      <c r="L14" s="37">
        <v>21.6545</v>
      </c>
      <c r="M14" s="37">
        <v>3519</v>
      </c>
      <c r="N14" s="37">
        <v>85</v>
      </c>
      <c r="O14" s="37">
        <v>29.9115</v>
      </c>
      <c r="P14" s="37">
        <v>5402</v>
      </c>
      <c r="Q14" s="37">
        <v>51.566</v>
      </c>
      <c r="R14" s="126"/>
    </row>
    <row r="15" spans="1:18" ht="24" customHeight="1">
      <c r="A15" s="6" t="s">
        <v>48</v>
      </c>
      <c r="B15" s="8"/>
      <c r="C15" s="184">
        <v>8542</v>
      </c>
      <c r="D15" s="184">
        <v>5235</v>
      </c>
      <c r="E15" s="37">
        <v>0</v>
      </c>
      <c r="F15" s="184">
        <v>3307</v>
      </c>
      <c r="G15" s="37">
        <v>80</v>
      </c>
      <c r="H15" s="71">
        <v>68.336</v>
      </c>
      <c r="I15" s="71"/>
      <c r="J15" s="184">
        <v>3143</v>
      </c>
      <c r="K15" s="37">
        <v>115</v>
      </c>
      <c r="L15" s="184">
        <v>36.1445</v>
      </c>
      <c r="M15" s="184">
        <v>8106</v>
      </c>
      <c r="N15" s="37">
        <v>85</v>
      </c>
      <c r="O15" s="184">
        <v>68.901</v>
      </c>
      <c r="P15" s="37">
        <v>11249</v>
      </c>
      <c r="Q15" s="37">
        <v>105.0455</v>
      </c>
      <c r="R15" s="126"/>
    </row>
    <row r="16" spans="1:18" ht="24" customHeight="1">
      <c r="A16" s="6" t="s">
        <v>49</v>
      </c>
      <c r="B16" s="8"/>
      <c r="C16" s="99">
        <v>3973</v>
      </c>
      <c r="D16" s="99">
        <v>1980</v>
      </c>
      <c r="E16" s="99">
        <v>1024</v>
      </c>
      <c r="F16" s="99">
        <v>969</v>
      </c>
      <c r="G16" s="100">
        <v>80</v>
      </c>
      <c r="H16" s="100">
        <v>31.784</v>
      </c>
      <c r="I16" s="195"/>
      <c r="J16" s="99">
        <v>1998</v>
      </c>
      <c r="K16" s="99">
        <v>115</v>
      </c>
      <c r="L16" s="99">
        <v>22.977</v>
      </c>
      <c r="M16" s="99">
        <v>3136</v>
      </c>
      <c r="N16" s="99">
        <v>85</v>
      </c>
      <c r="O16" s="99">
        <v>26.656</v>
      </c>
      <c r="P16" s="99">
        <v>5134</v>
      </c>
      <c r="Q16" s="200">
        <v>49.633</v>
      </c>
      <c r="R16" s="126"/>
    </row>
    <row r="17" spans="1:18" ht="24" customHeight="1">
      <c r="A17" s="6" t="s">
        <v>53</v>
      </c>
      <c r="B17" s="8"/>
      <c r="C17" s="20">
        <v>3305</v>
      </c>
      <c r="D17" s="20">
        <v>1544</v>
      </c>
      <c r="E17" s="20">
        <v>1051</v>
      </c>
      <c r="F17" s="20">
        <v>710</v>
      </c>
      <c r="G17" s="20">
        <v>80</v>
      </c>
      <c r="H17" s="103">
        <v>26.44</v>
      </c>
      <c r="I17" s="103"/>
      <c r="J17" s="118">
        <v>1306</v>
      </c>
      <c r="K17" s="118">
        <v>115</v>
      </c>
      <c r="L17" s="196">
        <v>15.019</v>
      </c>
      <c r="M17" s="118">
        <v>1844</v>
      </c>
      <c r="N17" s="118">
        <v>85</v>
      </c>
      <c r="O17" s="196">
        <v>15.674</v>
      </c>
      <c r="P17" s="99">
        <v>3150</v>
      </c>
      <c r="Q17" s="98">
        <v>30.693</v>
      </c>
      <c r="R17" s="129"/>
    </row>
    <row r="18" spans="1:18" ht="27" customHeight="1">
      <c r="A18" s="6" t="s">
        <v>33</v>
      </c>
      <c r="B18" s="8"/>
      <c r="C18" s="46">
        <v>4008</v>
      </c>
      <c r="D18" s="46">
        <v>322</v>
      </c>
      <c r="E18" s="46">
        <v>1255</v>
      </c>
      <c r="F18" s="47">
        <v>2431</v>
      </c>
      <c r="G18" s="48" t="s">
        <v>54</v>
      </c>
      <c r="H18" s="185">
        <v>33.176</v>
      </c>
      <c r="I18" s="197"/>
      <c r="J18" s="46">
        <v>577</v>
      </c>
      <c r="K18" s="46">
        <v>115</v>
      </c>
      <c r="L18" s="46">
        <v>6.6355</v>
      </c>
      <c r="M18" s="46">
        <v>1215</v>
      </c>
      <c r="N18" s="46">
        <v>85</v>
      </c>
      <c r="O18" s="46">
        <v>10.3275</v>
      </c>
      <c r="P18" s="46">
        <v>1792</v>
      </c>
      <c r="Q18" s="46">
        <v>16.963</v>
      </c>
      <c r="R18" s="130"/>
    </row>
    <row r="19" spans="1:20" ht="26.25" customHeight="1">
      <c r="A19" s="6" t="s">
        <v>35</v>
      </c>
      <c r="B19" s="8"/>
      <c r="C19" s="20">
        <f>SUM(C7:C18)</f>
        <v>51003</v>
      </c>
      <c r="D19" s="37">
        <f>SUM(D7:D18)</f>
        <v>25224</v>
      </c>
      <c r="E19" s="37">
        <f>SUM(E7:E18)</f>
        <v>11544</v>
      </c>
      <c r="F19" s="37">
        <f>SUM(F7:F18)</f>
        <v>14235</v>
      </c>
      <c r="G19" s="37"/>
      <c r="H19" s="85">
        <f>SUM(H7:H18)</f>
        <v>491.428</v>
      </c>
      <c r="I19" s="107"/>
      <c r="J19" s="37">
        <f>SUM(J7:J18)</f>
        <v>17864</v>
      </c>
      <c r="K19" s="37"/>
      <c r="L19" s="98">
        <f>SUM(L7:L18)</f>
        <v>211.465</v>
      </c>
      <c r="M19" s="71">
        <f>SUM(M7:M18)</f>
        <v>36454</v>
      </c>
      <c r="N19" s="37"/>
      <c r="O19" s="98">
        <f>SUM(O7:O18)</f>
        <v>320.22999999999996</v>
      </c>
      <c r="P19" s="37">
        <f>SUM(P7:P18)</f>
        <v>54318</v>
      </c>
      <c r="Q19" s="98">
        <f>SUM(Q7:Q18)</f>
        <v>531.6949999999999</v>
      </c>
      <c r="R19" s="131"/>
      <c r="T19" s="83"/>
    </row>
  </sheetData>
  <sheetProtection/>
  <mergeCells count="52">
    <mergeCell ref="A1:R1"/>
    <mergeCell ref="A2:E2"/>
    <mergeCell ref="F2:H2"/>
    <mergeCell ref="I2:J2"/>
    <mergeCell ref="K2:N2"/>
    <mergeCell ref="O2:R2"/>
    <mergeCell ref="C3:F3"/>
    <mergeCell ref="J3:O3"/>
    <mergeCell ref="J4:L4"/>
    <mergeCell ref="M4:O4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C5:C6"/>
    <mergeCell ref="D5:D6"/>
    <mergeCell ref="E5:E6"/>
    <mergeCell ref="F5:F6"/>
    <mergeCell ref="G3:G6"/>
    <mergeCell ref="J5:J6"/>
    <mergeCell ref="K5:K6"/>
    <mergeCell ref="L5:L6"/>
    <mergeCell ref="M5:M6"/>
    <mergeCell ref="N5:N6"/>
    <mergeCell ref="O5:O6"/>
    <mergeCell ref="P5:P6"/>
    <mergeCell ref="Q3:Q6"/>
    <mergeCell ref="R3:R6"/>
    <mergeCell ref="H3:I6"/>
    <mergeCell ref="A3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2021-01-12T06:53:24Z</cp:lastPrinted>
  <dcterms:created xsi:type="dcterms:W3CDTF">2019-01-22T03:05:06Z</dcterms:created>
  <dcterms:modified xsi:type="dcterms:W3CDTF">2021-05-08T07:21:13Z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B3B228DD53F344DEA16F6FA70DC14B34</vt:lpwstr>
  </property>
  <property fmtid="{D5CDD505-2E9C-101B-9397-08002B2CF9AE}" pid="4" name="KSOProductBuildV">
    <vt:lpwstr>2052-11.1.0.10463</vt:lpwstr>
  </property>
</Properties>
</file>