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<sst xmlns="http://schemas.openxmlformats.org/spreadsheetml/2006/main" count="84" uniqueCount="56">
  <si>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</si>
  <si>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</si>
  <si>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( 2022年7月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</si>
  <si>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</si>
  <si>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</si>
  <si>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</si>
  <si>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</si>
  <si>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</si>
  <si>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</si>
  <si>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填表日期:2022年8月8日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</si>
  <si>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</si>
  <si>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</si>
  <si>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</si>
  <si>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</si>
  <si>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</si>
  <si>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</si>
  <si>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</si>
  <si>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1-7月资金总支出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</si>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</sst>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11"/>
      <name val="仿宋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/>
    </xf>
    <xf numFmtId="179" fontId="7" fillId="0" borderId="11" xfId="63" applyNumberFormat="1" applyFont="1" applyFill="1" applyBorder="1" applyAlignment="1">
      <alignment horizontal="center" vertical="center" wrapText="1"/>
      <protection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68" zoomScaleNormal="68" workbookViewId="0" topLeftCell="A1">
      <pane ySplit="8" topLeftCell="A9" activePane="bottomLeft" state="frozen"/>
      <selection pane="bottomLeft" activeCell="W12" sqref="W12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1"/>
      <c r="U1" s="41"/>
      <c r="V1" s="41"/>
      <c r="W1" s="41"/>
      <c r="X1" s="41"/>
      <c r="Y1" s="41"/>
      <c r="Z1" s="41"/>
      <c r="AA1" s="41"/>
      <c r="AB1" s="41"/>
      <c r="AC1" s="41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58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7" t="s">
        <v>6</v>
      </c>
      <c r="M4" s="37"/>
      <c r="N4" s="37"/>
      <c r="O4" s="37"/>
      <c r="P4" s="37"/>
      <c r="Q4" s="37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59" t="s">
        <v>9</v>
      </c>
      <c r="AB4" s="59"/>
      <c r="AC4" s="59"/>
      <c r="AD4" s="59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2" t="s">
        <v>17</v>
      </c>
      <c r="U5" s="43"/>
      <c r="V5" s="44"/>
      <c r="W5" s="44"/>
      <c r="X5" s="45"/>
      <c r="Y5" s="42" t="s">
        <v>18</v>
      </c>
      <c r="Z5" s="43"/>
      <c r="AA5" s="44"/>
      <c r="AB5" s="44"/>
      <c r="AC5" s="45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6"/>
      <c r="U6" s="47" t="s">
        <v>36</v>
      </c>
      <c r="V6" s="47" t="s">
        <v>37</v>
      </c>
      <c r="W6" s="47" t="s">
        <v>38</v>
      </c>
      <c r="X6" s="43" t="s">
        <v>39</v>
      </c>
      <c r="Y6" s="46"/>
      <c r="Z6" s="47" t="s">
        <v>36</v>
      </c>
      <c r="AA6" s="47" t="s">
        <v>37</v>
      </c>
      <c r="AB6" s="47" t="s">
        <v>38</v>
      </c>
      <c r="AC6" s="43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6" t="s">
        <v>42</v>
      </c>
      <c r="U7" s="47" t="s">
        <v>42</v>
      </c>
      <c r="V7" s="47" t="s">
        <v>42</v>
      </c>
      <c r="W7" s="47" t="s">
        <v>42</v>
      </c>
      <c r="X7" s="47" t="s">
        <v>42</v>
      </c>
      <c r="Y7" s="46" t="s">
        <v>42</v>
      </c>
      <c r="Z7" s="47" t="s">
        <v>42</v>
      </c>
      <c r="AA7" s="47" t="s">
        <v>42</v>
      </c>
      <c r="AB7" s="47" t="s">
        <v>42</v>
      </c>
      <c r="AC7" s="47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1233</v>
      </c>
      <c r="C9" s="23">
        <v>1859</v>
      </c>
      <c r="D9" s="23">
        <v>773</v>
      </c>
      <c r="E9" s="23">
        <v>438</v>
      </c>
      <c r="F9" s="23">
        <v>226</v>
      </c>
      <c r="G9" s="23">
        <v>253</v>
      </c>
      <c r="H9" s="23">
        <v>235</v>
      </c>
      <c r="I9" s="23">
        <v>637</v>
      </c>
      <c r="J9" s="23">
        <v>310</v>
      </c>
      <c r="K9" s="23">
        <v>677</v>
      </c>
      <c r="L9" s="31">
        <v>285</v>
      </c>
      <c r="M9" s="23">
        <v>562</v>
      </c>
      <c r="N9" s="23">
        <v>1</v>
      </c>
      <c r="O9" s="23">
        <v>12</v>
      </c>
      <c r="P9" s="23">
        <v>96</v>
      </c>
      <c r="Q9" s="48">
        <f>C9-L9-M9-N9-O9-P9</f>
        <v>903</v>
      </c>
      <c r="R9" s="48">
        <v>16</v>
      </c>
      <c r="S9" s="48">
        <v>7</v>
      </c>
      <c r="T9" s="49">
        <v>721.4853</v>
      </c>
      <c r="U9" s="49">
        <v>716.3953</v>
      </c>
      <c r="V9" s="49">
        <v>0</v>
      </c>
      <c r="W9" s="49">
        <v>5.09</v>
      </c>
      <c r="X9" s="49">
        <v>0</v>
      </c>
      <c r="Y9" s="49">
        <v>114.015</v>
      </c>
      <c r="Z9" s="49">
        <v>113.285</v>
      </c>
      <c r="AA9" s="49">
        <v>0</v>
      </c>
      <c r="AB9" s="49">
        <v>0.73</v>
      </c>
      <c r="AC9" s="49">
        <v>0</v>
      </c>
      <c r="AD9" s="60">
        <f aca="true" t="shared" si="0" ref="AD9:AD18">Z9/C9*10000</f>
        <v>609.3867670790747</v>
      </c>
      <c r="AE9"/>
    </row>
    <row r="10" spans="1:30" ht="39" customHeight="1">
      <c r="A10" s="22" t="s">
        <v>46</v>
      </c>
      <c r="B10" s="23">
        <v>6032</v>
      </c>
      <c r="C10" s="23">
        <v>7386</v>
      </c>
      <c r="D10" s="23">
        <v>3684</v>
      </c>
      <c r="E10" s="23">
        <v>2561</v>
      </c>
      <c r="F10" s="23">
        <v>735</v>
      </c>
      <c r="G10" s="23">
        <v>2853</v>
      </c>
      <c r="H10" s="23">
        <v>987</v>
      </c>
      <c r="I10" s="23">
        <v>1806</v>
      </c>
      <c r="J10" s="23">
        <v>1681</v>
      </c>
      <c r="K10" s="23">
        <v>2912</v>
      </c>
      <c r="L10" s="23">
        <v>2271</v>
      </c>
      <c r="M10" s="23">
        <v>2542</v>
      </c>
      <c r="N10" s="23">
        <v>22</v>
      </c>
      <c r="O10" s="23">
        <v>235</v>
      </c>
      <c r="P10" s="23">
        <v>1202</v>
      </c>
      <c r="Q10" s="23">
        <v>1114</v>
      </c>
      <c r="R10" s="23">
        <v>135</v>
      </c>
      <c r="S10" s="23">
        <v>40</v>
      </c>
      <c r="T10" s="49">
        <v>2821.7072</v>
      </c>
      <c r="U10" s="49">
        <v>2813.8172</v>
      </c>
      <c r="V10" s="49">
        <v>0</v>
      </c>
      <c r="W10" s="50">
        <v>7.89</v>
      </c>
      <c r="X10" s="49">
        <v>0</v>
      </c>
      <c r="Y10" s="50">
        <v>434.217</v>
      </c>
      <c r="Z10" s="50">
        <v>433.071</v>
      </c>
      <c r="AA10" s="49">
        <v>0</v>
      </c>
      <c r="AB10" s="50">
        <v>1.146</v>
      </c>
      <c r="AC10" s="49">
        <v>0</v>
      </c>
      <c r="AD10" s="60">
        <f t="shared" si="0"/>
        <v>586.340373679935</v>
      </c>
    </row>
    <row r="11" spans="1:31" s="3" customFormat="1" ht="39.75" customHeight="1">
      <c r="A11" s="22" t="s">
        <v>47</v>
      </c>
      <c r="B11" s="24">
        <v>4112</v>
      </c>
      <c r="C11" s="24">
        <v>7621</v>
      </c>
      <c r="D11" s="24">
        <v>3353</v>
      </c>
      <c r="E11" s="24">
        <v>1381</v>
      </c>
      <c r="F11" s="24">
        <v>1446</v>
      </c>
      <c r="G11" s="24">
        <v>2532</v>
      </c>
      <c r="H11" s="24">
        <v>964</v>
      </c>
      <c r="I11" s="24">
        <v>1400</v>
      </c>
      <c r="J11" s="24">
        <v>1275</v>
      </c>
      <c r="K11" s="24">
        <v>3982</v>
      </c>
      <c r="L11" s="24">
        <v>1781</v>
      </c>
      <c r="M11" s="24">
        <v>4433</v>
      </c>
      <c r="N11" s="23">
        <v>1137</v>
      </c>
      <c r="O11" s="24">
        <v>3</v>
      </c>
      <c r="P11" s="24">
        <v>1367</v>
      </c>
      <c r="Q11" s="51">
        <v>37</v>
      </c>
      <c r="R11" s="51">
        <v>45</v>
      </c>
      <c r="S11" s="51">
        <v>71</v>
      </c>
      <c r="T11" s="49">
        <v>3415.4906</v>
      </c>
      <c r="U11" s="49">
        <v>3402.1906</v>
      </c>
      <c r="V11" s="49">
        <v>0</v>
      </c>
      <c r="W11" s="49">
        <v>13.3</v>
      </c>
      <c r="X11" s="49">
        <v>0</v>
      </c>
      <c r="Y11" s="49">
        <v>530.1075</v>
      </c>
      <c r="Z11" s="49">
        <v>528.2375</v>
      </c>
      <c r="AA11" s="49">
        <v>0</v>
      </c>
      <c r="AB11" s="49">
        <v>1.87</v>
      </c>
      <c r="AC11" s="49">
        <v>0</v>
      </c>
      <c r="AD11" s="60">
        <f t="shared" si="0"/>
        <v>693.1341031360713</v>
      </c>
      <c r="AE11" s="61"/>
    </row>
    <row r="12" spans="1:31" s="3" customFormat="1" ht="40.5" customHeight="1">
      <c r="A12" s="22" t="s">
        <v>48</v>
      </c>
      <c r="B12" s="25">
        <v>9393</v>
      </c>
      <c r="C12" s="25">
        <v>17814</v>
      </c>
      <c r="D12" s="25">
        <v>8031</v>
      </c>
      <c r="E12" s="25">
        <v>4246</v>
      </c>
      <c r="F12" s="25">
        <v>3017</v>
      </c>
      <c r="G12" s="25">
        <v>6663</v>
      </c>
      <c r="H12" s="25">
        <v>2460</v>
      </c>
      <c r="I12" s="25">
        <v>4234</v>
      </c>
      <c r="J12" s="25">
        <v>3303</v>
      </c>
      <c r="K12" s="25">
        <v>7817</v>
      </c>
      <c r="L12" s="25">
        <v>3378</v>
      </c>
      <c r="M12" s="25">
        <v>6906</v>
      </c>
      <c r="N12" s="25">
        <v>1931</v>
      </c>
      <c r="O12" s="25">
        <v>178</v>
      </c>
      <c r="P12" s="25">
        <v>4675</v>
      </c>
      <c r="Q12" s="25">
        <v>941</v>
      </c>
      <c r="R12" s="25">
        <v>237</v>
      </c>
      <c r="S12" s="25">
        <v>108</v>
      </c>
      <c r="T12" s="52">
        <v>6301.0411</v>
      </c>
      <c r="U12" s="52">
        <v>6263.1211</v>
      </c>
      <c r="V12" s="49">
        <v>0</v>
      </c>
      <c r="W12" s="52">
        <v>37.92</v>
      </c>
      <c r="X12" s="49">
        <v>0</v>
      </c>
      <c r="Y12" s="52">
        <v>972.1278</v>
      </c>
      <c r="Z12" s="52">
        <v>966.7278</v>
      </c>
      <c r="AA12" s="49">
        <v>0</v>
      </c>
      <c r="AB12" s="52">
        <v>5.4</v>
      </c>
      <c r="AC12" s="49">
        <v>0</v>
      </c>
      <c r="AD12" s="60">
        <f t="shared" si="0"/>
        <v>542.6786796901314</v>
      </c>
      <c r="AE12" s="5"/>
    </row>
    <row r="13" spans="1:31" s="4" customFormat="1" ht="40.5" customHeight="1">
      <c r="A13" s="22" t="s">
        <v>49</v>
      </c>
      <c r="B13" s="26">
        <v>4077</v>
      </c>
      <c r="C13" s="26">
        <v>7519</v>
      </c>
      <c r="D13" s="26">
        <v>3442</v>
      </c>
      <c r="E13" s="26">
        <v>1567</v>
      </c>
      <c r="F13" s="26">
        <v>1135</v>
      </c>
      <c r="G13" s="26">
        <v>3063</v>
      </c>
      <c r="H13" s="25">
        <v>632</v>
      </c>
      <c r="I13" s="25">
        <v>2039</v>
      </c>
      <c r="J13" s="25">
        <v>2146</v>
      </c>
      <c r="K13" s="25">
        <v>2702</v>
      </c>
      <c r="L13" s="26">
        <v>2020</v>
      </c>
      <c r="M13" s="26">
        <v>3063</v>
      </c>
      <c r="N13" s="26">
        <v>1100</v>
      </c>
      <c r="O13" s="26">
        <v>50</v>
      </c>
      <c r="P13" s="26">
        <v>1087</v>
      </c>
      <c r="Q13" s="26">
        <v>229</v>
      </c>
      <c r="R13" s="26">
        <v>69</v>
      </c>
      <c r="S13" s="26">
        <v>28</v>
      </c>
      <c r="T13" s="52">
        <v>2589.7006</v>
      </c>
      <c r="U13" s="53">
        <v>2572.8706</v>
      </c>
      <c r="V13" s="52">
        <v>0</v>
      </c>
      <c r="W13" s="53">
        <v>16.830000000000002</v>
      </c>
      <c r="X13" s="52">
        <v>0</v>
      </c>
      <c r="Y13" s="53">
        <v>402.0755</v>
      </c>
      <c r="Z13" s="53">
        <v>399.6555</v>
      </c>
      <c r="AA13" s="49">
        <v>0</v>
      </c>
      <c r="AB13" s="53">
        <v>2.42</v>
      </c>
      <c r="AC13" s="49">
        <v>0</v>
      </c>
      <c r="AD13" s="60">
        <f t="shared" si="0"/>
        <v>531.5274637584786</v>
      </c>
      <c r="AE13" s="3"/>
    </row>
    <row r="14" spans="1:31" s="3" customFormat="1" ht="40.5" customHeight="1">
      <c r="A14" s="22" t="s">
        <v>50</v>
      </c>
      <c r="B14" s="27">
        <v>9126</v>
      </c>
      <c r="C14" s="27">
        <v>15374</v>
      </c>
      <c r="D14" s="25">
        <v>4262</v>
      </c>
      <c r="E14" s="25">
        <v>2268</v>
      </c>
      <c r="F14" s="25">
        <v>2439</v>
      </c>
      <c r="G14" s="25">
        <v>6405</v>
      </c>
      <c r="H14" s="25">
        <v>1705</v>
      </c>
      <c r="I14" s="25">
        <v>5670</v>
      </c>
      <c r="J14" s="25">
        <v>894</v>
      </c>
      <c r="K14" s="25">
        <v>7105</v>
      </c>
      <c r="L14" s="25">
        <v>4915</v>
      </c>
      <c r="M14" s="25">
        <v>6405</v>
      </c>
      <c r="N14" s="25">
        <v>72</v>
      </c>
      <c r="O14" s="25">
        <v>280</v>
      </c>
      <c r="P14" s="25">
        <v>2075</v>
      </c>
      <c r="Q14" s="54">
        <v>1627</v>
      </c>
      <c r="R14" s="54">
        <v>104</v>
      </c>
      <c r="S14" s="54">
        <v>294</v>
      </c>
      <c r="T14" s="52">
        <f>U14+V14+W14+X14</f>
        <v>4648.2677</v>
      </c>
      <c r="U14" s="52">
        <v>4616.3977</v>
      </c>
      <c r="V14" s="52">
        <v>0</v>
      </c>
      <c r="W14" s="52">
        <v>31.87</v>
      </c>
      <c r="X14" s="52">
        <f>X15</f>
        <v>0</v>
      </c>
      <c r="Y14" s="52">
        <f>Z14+AA14+AB14+AC14</f>
        <v>879.7759</v>
      </c>
      <c r="Z14" s="52">
        <v>875.1159</v>
      </c>
      <c r="AA14" s="52">
        <f>AA15</f>
        <v>0</v>
      </c>
      <c r="AB14" s="52">
        <v>4.66</v>
      </c>
      <c r="AC14" s="49">
        <v>0</v>
      </c>
      <c r="AD14" s="60">
        <f t="shared" si="0"/>
        <v>569.2180954858852</v>
      </c>
      <c r="AE14" s="5"/>
    </row>
    <row r="15" spans="1:30" s="5" customFormat="1" ht="40.5" customHeight="1">
      <c r="A15" s="22" t="s">
        <v>51</v>
      </c>
      <c r="B15" s="25">
        <v>4453</v>
      </c>
      <c r="C15" s="25">
        <v>7631</v>
      </c>
      <c r="D15" s="28">
        <v>3151</v>
      </c>
      <c r="E15" s="28">
        <v>2026</v>
      </c>
      <c r="F15" s="28">
        <v>1338</v>
      </c>
      <c r="G15" s="25">
        <v>3118</v>
      </c>
      <c r="H15" s="28">
        <v>596</v>
      </c>
      <c r="I15" s="28">
        <v>1402</v>
      </c>
      <c r="J15" s="28">
        <v>2365</v>
      </c>
      <c r="K15" s="28">
        <v>3265</v>
      </c>
      <c r="L15" s="25">
        <v>968</v>
      </c>
      <c r="M15" s="25">
        <v>3168</v>
      </c>
      <c r="N15" s="25">
        <v>197</v>
      </c>
      <c r="O15" s="25">
        <v>9</v>
      </c>
      <c r="P15" s="25">
        <v>5479</v>
      </c>
      <c r="Q15" s="25">
        <v>506</v>
      </c>
      <c r="R15" s="25">
        <v>95</v>
      </c>
      <c r="S15" s="25">
        <v>62</v>
      </c>
      <c r="T15" s="53">
        <v>2672.0669</v>
      </c>
      <c r="U15" s="53">
        <v>2653.2069</v>
      </c>
      <c r="V15" s="52">
        <v>0</v>
      </c>
      <c r="W15" s="53">
        <v>18.86</v>
      </c>
      <c r="X15" s="52">
        <v>0</v>
      </c>
      <c r="Y15" s="53">
        <v>419.0604</v>
      </c>
      <c r="Z15" s="53">
        <v>416.3604</v>
      </c>
      <c r="AA15" s="52">
        <v>0</v>
      </c>
      <c r="AB15" s="53">
        <v>2.7</v>
      </c>
      <c r="AC15" s="52">
        <v>0</v>
      </c>
      <c r="AD15" s="60">
        <f t="shared" si="0"/>
        <v>545.6170881928974</v>
      </c>
    </row>
    <row r="16" spans="1:30" ht="34.5" customHeight="1">
      <c r="A16" s="22" t="s">
        <v>52</v>
      </c>
      <c r="B16" s="29">
        <v>2910</v>
      </c>
      <c r="C16" s="29">
        <v>4547</v>
      </c>
      <c r="D16" s="29">
        <v>1996</v>
      </c>
      <c r="E16" s="29">
        <v>1189</v>
      </c>
      <c r="F16" s="29">
        <v>821</v>
      </c>
      <c r="G16" s="29">
        <v>1783</v>
      </c>
      <c r="H16" s="29">
        <v>846</v>
      </c>
      <c r="I16" s="29">
        <v>865</v>
      </c>
      <c r="J16" s="29">
        <v>1153</v>
      </c>
      <c r="K16" s="29">
        <v>1683</v>
      </c>
      <c r="L16" s="29">
        <v>904</v>
      </c>
      <c r="M16" s="29">
        <v>1824</v>
      </c>
      <c r="N16" s="29">
        <v>591</v>
      </c>
      <c r="O16" s="29">
        <v>10</v>
      </c>
      <c r="P16" s="29">
        <v>1433</v>
      </c>
      <c r="Q16" s="29">
        <v>402</v>
      </c>
      <c r="R16" s="29">
        <v>89</v>
      </c>
      <c r="S16" s="29">
        <v>41</v>
      </c>
      <c r="T16" s="55">
        <v>1799.6657</v>
      </c>
      <c r="U16" s="55">
        <v>1786.5957</v>
      </c>
      <c r="V16" s="56">
        <v>0</v>
      </c>
      <c r="W16" s="55">
        <v>13.07</v>
      </c>
      <c r="X16" s="55">
        <v>0</v>
      </c>
      <c r="Y16" s="55">
        <v>290.649</v>
      </c>
      <c r="Z16" s="55">
        <v>288.779</v>
      </c>
      <c r="AA16" s="55">
        <v>0</v>
      </c>
      <c r="AB16" s="55">
        <v>1.87</v>
      </c>
      <c r="AC16" s="55">
        <v>0</v>
      </c>
      <c r="AD16" s="60">
        <f t="shared" si="0"/>
        <v>635.0978667253133</v>
      </c>
    </row>
    <row r="17" spans="1:30" ht="40.5" customHeight="1">
      <c r="A17" s="30" t="s">
        <v>53</v>
      </c>
      <c r="B17" s="23">
        <v>1672</v>
      </c>
      <c r="C17" s="23">
        <v>2885</v>
      </c>
      <c r="D17" s="23">
        <v>1329</v>
      </c>
      <c r="E17" s="23">
        <v>728</v>
      </c>
      <c r="F17" s="23">
        <v>463</v>
      </c>
      <c r="G17" s="23">
        <v>1381</v>
      </c>
      <c r="H17" s="31">
        <v>257</v>
      </c>
      <c r="I17" s="31">
        <v>509</v>
      </c>
      <c r="J17" s="31">
        <v>395</v>
      </c>
      <c r="K17" s="31">
        <v>1724</v>
      </c>
      <c r="L17" s="23">
        <v>345</v>
      </c>
      <c r="M17" s="23">
        <v>1381</v>
      </c>
      <c r="N17" s="23">
        <v>76</v>
      </c>
      <c r="O17" s="23">
        <v>87</v>
      </c>
      <c r="P17" s="23">
        <v>892</v>
      </c>
      <c r="Q17" s="23">
        <v>104</v>
      </c>
      <c r="R17" s="23">
        <v>37</v>
      </c>
      <c r="S17" s="23">
        <v>19</v>
      </c>
      <c r="T17" s="57">
        <v>1360.2011</v>
      </c>
      <c r="U17" s="49">
        <v>1353.5511</v>
      </c>
      <c r="V17" s="52">
        <v>0</v>
      </c>
      <c r="W17" s="49">
        <v>6.65</v>
      </c>
      <c r="X17" s="52">
        <v>0</v>
      </c>
      <c r="Y17" s="49">
        <v>211.322</v>
      </c>
      <c r="Z17" s="49">
        <v>210.402</v>
      </c>
      <c r="AA17" s="52">
        <v>0</v>
      </c>
      <c r="AB17" s="49">
        <v>0.92</v>
      </c>
      <c r="AC17" s="55">
        <v>0</v>
      </c>
      <c r="AD17" s="60">
        <f t="shared" si="0"/>
        <v>729.2963604852686</v>
      </c>
    </row>
    <row r="18" spans="1:30" ht="40.5" customHeight="1">
      <c r="A18" s="32" t="s">
        <v>54</v>
      </c>
      <c r="B18" s="33">
        <f aca="true" t="shared" si="1" ref="B18:H18">SUM(B9:B17)</f>
        <v>43008</v>
      </c>
      <c r="C18" s="33">
        <f t="shared" si="1"/>
        <v>72636</v>
      </c>
      <c r="D18" s="33">
        <f t="shared" si="1"/>
        <v>30021</v>
      </c>
      <c r="E18" s="33">
        <f t="shared" si="1"/>
        <v>16404</v>
      </c>
      <c r="F18" s="33">
        <f t="shared" si="1"/>
        <v>11620</v>
      </c>
      <c r="G18" s="33">
        <f t="shared" si="1"/>
        <v>28051</v>
      </c>
      <c r="H18" s="33">
        <f t="shared" si="1"/>
        <v>8682</v>
      </c>
      <c r="I18" s="33">
        <f aca="true" t="shared" si="2" ref="I18:AC18">SUM(I9:I17)</f>
        <v>18562</v>
      </c>
      <c r="J18" s="33">
        <f t="shared" si="2"/>
        <v>13522</v>
      </c>
      <c r="K18" s="33">
        <f t="shared" si="2"/>
        <v>31867</v>
      </c>
      <c r="L18" s="33">
        <f t="shared" si="2"/>
        <v>16867</v>
      </c>
      <c r="M18" s="33">
        <f t="shared" si="2"/>
        <v>30284</v>
      </c>
      <c r="N18" s="33">
        <f t="shared" si="2"/>
        <v>5127</v>
      </c>
      <c r="O18" s="33">
        <f t="shared" si="2"/>
        <v>864</v>
      </c>
      <c r="P18" s="33">
        <f t="shared" si="2"/>
        <v>18306</v>
      </c>
      <c r="Q18" s="33">
        <f t="shared" si="2"/>
        <v>5863</v>
      </c>
      <c r="R18" s="33">
        <f t="shared" si="2"/>
        <v>827</v>
      </c>
      <c r="S18" s="33">
        <f t="shared" si="2"/>
        <v>670</v>
      </c>
      <c r="T18" s="33">
        <f t="shared" si="2"/>
        <v>26329.626200000002</v>
      </c>
      <c r="U18" s="33">
        <f t="shared" si="2"/>
        <v>26178.146200000003</v>
      </c>
      <c r="V18" s="33">
        <f t="shared" si="2"/>
        <v>0</v>
      </c>
      <c r="W18" s="33">
        <f t="shared" si="2"/>
        <v>151.48</v>
      </c>
      <c r="X18" s="33">
        <f t="shared" si="2"/>
        <v>0</v>
      </c>
      <c r="Y18" s="33">
        <f t="shared" si="2"/>
        <v>4253.3501</v>
      </c>
      <c r="Z18" s="33">
        <f t="shared" si="2"/>
        <v>4231.6341</v>
      </c>
      <c r="AA18" s="33">
        <f t="shared" si="2"/>
        <v>0</v>
      </c>
      <c r="AB18" s="33">
        <f t="shared" si="2"/>
        <v>21.716</v>
      </c>
      <c r="AC18" s="33">
        <f t="shared" si="2"/>
        <v>0</v>
      </c>
      <c r="AD18" s="60">
        <f t="shared" si="0"/>
        <v>582.5808276887494</v>
      </c>
    </row>
    <row r="19" spans="1:30" ht="75.75" customHeight="1">
      <c r="A19" s="34" t="s">
        <v>55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1:32" ht="14.25">
      <c r="K20" s="38"/>
      <c r="T20" s="7"/>
      <c r="U20" s="7"/>
      <c r="V20" s="7"/>
      <c r="W20" s="7"/>
      <c r="AF20" s="3"/>
    </row>
    <row r="21" spans="20:25" ht="14.25">
      <c r="T21" s="7"/>
      <c r="U21" s="7"/>
      <c r="V21" s="7"/>
      <c r="W21" s="7"/>
      <c r="Y21" s="62"/>
    </row>
    <row r="22" spans="12:25" ht="14.25">
      <c r="L22" s="39"/>
      <c r="M22" s="40"/>
      <c r="T22" s="7"/>
      <c r="U22" s="7"/>
      <c r="V22" s="7"/>
      <c r="W22" s="7"/>
      <c r="Y22" s="62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2"/>
    </row>
    <row r="25" spans="20:25" ht="14.25">
      <c r="T25" s="7"/>
      <c r="U25" s="7"/>
      <c r="V25" s="7"/>
      <c r="W25" s="7"/>
      <c r="Y25" s="62"/>
    </row>
    <row r="26" spans="20:25" ht="14.25">
      <c r="T26" s="7"/>
      <c r="U26" s="7"/>
      <c r="V26" s="7"/>
      <c r="W26" s="7"/>
      <c r="Y26" s="62"/>
    </row>
    <row r="27" spans="20:25" ht="14.25">
      <c r="T27" s="7"/>
      <c r="U27" s="7"/>
      <c r="V27" s="7"/>
      <c r="W27" s="7"/>
      <c r="Y27" s="62"/>
    </row>
    <row r="28" spans="20:25" ht="14.25">
      <c r="T28" s="7"/>
      <c r="U28" s="7"/>
      <c r="V28" s="7"/>
      <c r="W28" s="7"/>
      <c r="Y28" s="62"/>
    </row>
    <row r="29" spans="20:25" ht="14.25">
      <c r="T29" s="7"/>
      <c r="U29" s="7"/>
      <c r="V29" s="7"/>
      <c r="W29" s="7"/>
      <c r="Y29" s="62"/>
    </row>
    <row r="30" spans="3:25" ht="14.25">
      <c r="C30" s="36"/>
      <c r="T30" s="7"/>
      <c r="U30" s="7"/>
      <c r="V30" s="7"/>
      <c r="W30" s="7"/>
      <c r="Y30" s="62"/>
    </row>
    <row r="31" spans="20:25" ht="14.25">
      <c r="T31" s="7"/>
      <c r="U31" s="7"/>
      <c r="V31" s="7"/>
      <c r="W31" s="7"/>
      <c r="Y31" s="62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2022-08-09T02:42:08Z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C1F47E54382748698D27874FE11919D2</vt:lpwstr>
  </property>
</Properties>
</file>