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<sst xmlns="http://schemas.openxmlformats.org/spreadsheetml/2006/main" count="84" uniqueCount="56">
  <si>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</si>
  <si>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</si>
  <si>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( 2023年1月 ）</t>
  </si>
  <si>
    <t>填报单位:（盖章）</t>
  </si>
  <si>
    <t>泉州市民政局</t>
  </si>
  <si>
    <t xml:space="preserve">签批人: </t>
  </si>
  <si>
    <t xml:space="preserve"> 救助部门审核人：   </t>
  </si>
  <si>
    <t xml:space="preserve">        计财部门审核人：</t>
  </si>
  <si>
    <t>填表人：</t>
  </si>
  <si>
    <t>填表日期:2023年2月8日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</si>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</sst>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11"/>
      <name val="仿宋"/>
      <family val="3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53" fillId="0" borderId="11" xfId="0" applyNumberFormat="1" applyFont="1" applyFill="1" applyBorder="1" applyAlignment="1">
      <alignment horizontal="center" vertical="center"/>
    </xf>
    <xf numFmtId="179" fontId="7" fillId="0" borderId="11" xfId="63" applyNumberFormat="1" applyFont="1" applyFill="1" applyBorder="1" applyAlignment="1">
      <alignment horizontal="center" vertical="center" wrapText="1"/>
      <protection/>
    </xf>
    <xf numFmtId="179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55" zoomScaleNormal="55" workbookViewId="0" topLeftCell="A1">
      <pane ySplit="8" topLeftCell="A9" activePane="bottomLeft" state="frozen"/>
      <selection pane="bottomLeft" activeCell="AD26" sqref="AD26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4"/>
      <c r="U1" s="44"/>
      <c r="V1" s="44"/>
      <c r="W1" s="44"/>
      <c r="X1" s="44"/>
      <c r="Y1" s="44"/>
      <c r="Z1" s="44"/>
      <c r="AA1" s="44"/>
      <c r="AB1" s="44"/>
      <c r="AC1" s="44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62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16" t="s">
        <v>5</v>
      </c>
      <c r="G4" s="16"/>
      <c r="H4" s="16"/>
      <c r="I4" s="16"/>
      <c r="J4" s="15"/>
      <c r="K4" s="15"/>
      <c r="L4" s="39" t="s">
        <v>6</v>
      </c>
      <c r="M4" s="39"/>
      <c r="N4" s="39"/>
      <c r="O4" s="39"/>
      <c r="P4" s="39"/>
      <c r="Q4" s="39"/>
      <c r="R4" s="15" t="s">
        <v>7</v>
      </c>
      <c r="S4" s="45"/>
      <c r="T4" s="45"/>
      <c r="U4" s="45"/>
      <c r="V4" s="15"/>
      <c r="W4" s="16" t="s">
        <v>8</v>
      </c>
      <c r="X4" s="16"/>
      <c r="Y4" s="16"/>
      <c r="Z4" s="15"/>
      <c r="AA4" s="63" t="s">
        <v>9</v>
      </c>
      <c r="AB4" s="63"/>
      <c r="AC4" s="63"/>
      <c r="AD4" s="63"/>
    </row>
    <row r="5" spans="1:30" ht="22.5" customHeight="1">
      <c r="A5" s="17" t="s">
        <v>10</v>
      </c>
      <c r="B5" s="18" t="s">
        <v>11</v>
      </c>
      <c r="C5" s="19" t="s">
        <v>12</v>
      </c>
      <c r="D5" s="18" t="s">
        <v>13</v>
      </c>
      <c r="E5" s="18"/>
      <c r="F5" s="18"/>
      <c r="G5" s="18"/>
      <c r="H5" s="18" t="s">
        <v>14</v>
      </c>
      <c r="I5" s="18"/>
      <c r="J5" s="18"/>
      <c r="K5" s="18"/>
      <c r="L5" s="18" t="s">
        <v>15</v>
      </c>
      <c r="M5" s="18"/>
      <c r="N5" s="18"/>
      <c r="O5" s="18"/>
      <c r="P5" s="18"/>
      <c r="Q5" s="18"/>
      <c r="R5" s="18" t="s">
        <v>16</v>
      </c>
      <c r="S5" s="18"/>
      <c r="T5" s="46" t="s">
        <v>17</v>
      </c>
      <c r="U5" s="47"/>
      <c r="V5" s="48"/>
      <c r="W5" s="48"/>
      <c r="X5" s="49"/>
      <c r="Y5" s="46" t="s">
        <v>18</v>
      </c>
      <c r="Z5" s="47"/>
      <c r="AA5" s="48"/>
      <c r="AB5" s="48"/>
      <c r="AC5" s="49"/>
      <c r="AD5" s="18" t="s">
        <v>19</v>
      </c>
    </row>
    <row r="6" spans="1:30" ht="40.5" customHeight="1">
      <c r="A6" s="20"/>
      <c r="B6" s="18"/>
      <c r="C6" s="19"/>
      <c r="D6" s="18" t="s">
        <v>20</v>
      </c>
      <c r="E6" s="18" t="s">
        <v>21</v>
      </c>
      <c r="F6" s="18" t="s">
        <v>22</v>
      </c>
      <c r="G6" s="18" t="s">
        <v>23</v>
      </c>
      <c r="H6" s="18" t="s">
        <v>24</v>
      </c>
      <c r="I6" s="18" t="s">
        <v>25</v>
      </c>
      <c r="J6" s="18" t="s">
        <v>26</v>
      </c>
      <c r="K6" s="18" t="s">
        <v>27</v>
      </c>
      <c r="L6" s="18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8" t="s">
        <v>33</v>
      </c>
      <c r="R6" s="18" t="s">
        <v>34</v>
      </c>
      <c r="S6" s="18" t="s">
        <v>35</v>
      </c>
      <c r="T6" s="50"/>
      <c r="U6" s="51" t="s">
        <v>36</v>
      </c>
      <c r="V6" s="51" t="s">
        <v>37</v>
      </c>
      <c r="W6" s="51" t="s">
        <v>38</v>
      </c>
      <c r="X6" s="47" t="s">
        <v>39</v>
      </c>
      <c r="Y6" s="50"/>
      <c r="Z6" s="51" t="s">
        <v>36</v>
      </c>
      <c r="AA6" s="51" t="s">
        <v>37</v>
      </c>
      <c r="AB6" s="51" t="s">
        <v>38</v>
      </c>
      <c r="AC6" s="47" t="s">
        <v>39</v>
      </c>
      <c r="AD6" s="18"/>
    </row>
    <row r="7" spans="1:30" s="2" customFormat="1" ht="27" customHeight="1">
      <c r="A7" s="21"/>
      <c r="B7" s="18" t="s">
        <v>40</v>
      </c>
      <c r="C7" s="19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/>
      <c r="O7" s="18" t="s">
        <v>41</v>
      </c>
      <c r="P7" s="18" t="s">
        <v>41</v>
      </c>
      <c r="Q7" s="18" t="s">
        <v>41</v>
      </c>
      <c r="R7" s="18" t="s">
        <v>41</v>
      </c>
      <c r="S7" s="18" t="s">
        <v>41</v>
      </c>
      <c r="T7" s="50" t="s">
        <v>42</v>
      </c>
      <c r="U7" s="51" t="s">
        <v>42</v>
      </c>
      <c r="V7" s="51" t="s">
        <v>42</v>
      </c>
      <c r="W7" s="51" t="s">
        <v>42</v>
      </c>
      <c r="X7" s="51" t="s">
        <v>42</v>
      </c>
      <c r="Y7" s="50" t="s">
        <v>42</v>
      </c>
      <c r="Z7" s="51" t="s">
        <v>42</v>
      </c>
      <c r="AA7" s="51" t="s">
        <v>42</v>
      </c>
      <c r="AB7" s="51" t="s">
        <v>42</v>
      </c>
      <c r="AC7" s="51" t="s">
        <v>42</v>
      </c>
      <c r="AD7" s="18" t="s">
        <v>43</v>
      </c>
    </row>
    <row r="8" spans="1:31" s="3" customFormat="1" ht="30.75" customHeight="1">
      <c r="A8" s="19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  <c r="AE8" s="5"/>
    </row>
    <row r="9" spans="1:31" s="3" customFormat="1" ht="39" customHeight="1">
      <c r="A9" s="22" t="s">
        <v>45</v>
      </c>
      <c r="B9" s="23">
        <v>1264</v>
      </c>
      <c r="C9" s="23">
        <v>1936</v>
      </c>
      <c r="D9" s="23">
        <v>814</v>
      </c>
      <c r="E9" s="23">
        <v>471</v>
      </c>
      <c r="F9" s="23">
        <v>237</v>
      </c>
      <c r="G9" s="23">
        <v>277</v>
      </c>
      <c r="H9" s="23">
        <v>247</v>
      </c>
      <c r="I9" s="23">
        <v>646</v>
      </c>
      <c r="J9" s="23">
        <v>335</v>
      </c>
      <c r="K9" s="23">
        <v>708</v>
      </c>
      <c r="L9" s="40">
        <v>294</v>
      </c>
      <c r="M9" s="23">
        <v>575</v>
      </c>
      <c r="N9" s="23">
        <v>1</v>
      </c>
      <c r="O9" s="23">
        <v>16</v>
      </c>
      <c r="P9" s="23">
        <v>100</v>
      </c>
      <c r="Q9" s="52">
        <v>950</v>
      </c>
      <c r="R9" s="52">
        <v>0</v>
      </c>
      <c r="S9" s="52">
        <v>20</v>
      </c>
      <c r="T9" s="53">
        <v>121.5808</v>
      </c>
      <c r="U9" s="53">
        <v>120.8808</v>
      </c>
      <c r="V9" s="53">
        <v>0</v>
      </c>
      <c r="W9" s="53">
        <v>0.7</v>
      </c>
      <c r="X9" s="53">
        <v>0</v>
      </c>
      <c r="Y9" s="53">
        <v>121.5808</v>
      </c>
      <c r="Z9" s="53">
        <v>120.8808</v>
      </c>
      <c r="AA9" s="53">
        <v>0</v>
      </c>
      <c r="AB9" s="53">
        <v>0.7</v>
      </c>
      <c r="AC9" s="53">
        <v>0</v>
      </c>
      <c r="AD9" s="64">
        <f aca="true" t="shared" si="0" ref="AD9:AD18">Z9/C9*10000</f>
        <v>624.3842975206611</v>
      </c>
      <c r="AE9"/>
    </row>
    <row r="10" spans="1:30" ht="39" customHeight="1">
      <c r="A10" s="22" t="s">
        <v>46</v>
      </c>
      <c r="B10" s="23">
        <v>6303</v>
      </c>
      <c r="C10" s="23">
        <v>7897</v>
      </c>
      <c r="D10" s="23">
        <v>3951</v>
      </c>
      <c r="E10" s="23">
        <v>2733</v>
      </c>
      <c r="F10" s="23">
        <v>881</v>
      </c>
      <c r="G10" s="23">
        <v>3014</v>
      </c>
      <c r="H10" s="23">
        <v>1047</v>
      </c>
      <c r="I10" s="23">
        <v>1945</v>
      </c>
      <c r="J10" s="23">
        <v>1744</v>
      </c>
      <c r="K10" s="23">
        <v>3161</v>
      </c>
      <c r="L10" s="23">
        <v>2504</v>
      </c>
      <c r="M10" s="23">
        <v>2615</v>
      </c>
      <c r="N10" s="23">
        <v>22</v>
      </c>
      <c r="O10" s="23">
        <v>236</v>
      </c>
      <c r="P10" s="23">
        <v>1325</v>
      </c>
      <c r="Q10" s="23">
        <v>1195</v>
      </c>
      <c r="R10" s="23">
        <v>17</v>
      </c>
      <c r="S10" s="23">
        <v>41</v>
      </c>
      <c r="T10" s="53">
        <v>462.361</v>
      </c>
      <c r="U10" s="53">
        <v>456.561</v>
      </c>
      <c r="V10" s="53">
        <v>0</v>
      </c>
      <c r="W10" s="54">
        <v>5.8</v>
      </c>
      <c r="X10" s="53">
        <v>0</v>
      </c>
      <c r="Y10" s="53">
        <v>462.361</v>
      </c>
      <c r="Z10" s="53">
        <v>456.561</v>
      </c>
      <c r="AA10" s="53">
        <v>0</v>
      </c>
      <c r="AB10" s="54">
        <v>5.8</v>
      </c>
      <c r="AC10" s="53">
        <v>0</v>
      </c>
      <c r="AD10" s="64">
        <f t="shared" si="0"/>
        <v>578.1448651386603</v>
      </c>
    </row>
    <row r="11" spans="1:31" s="3" customFormat="1" ht="39.75" customHeight="1">
      <c r="A11" s="22" t="s">
        <v>47</v>
      </c>
      <c r="B11" s="24">
        <v>4211</v>
      </c>
      <c r="C11" s="24">
        <v>7751</v>
      </c>
      <c r="D11" s="24">
        <v>3443</v>
      </c>
      <c r="E11" s="24">
        <v>1381</v>
      </c>
      <c r="F11" s="24">
        <v>1525</v>
      </c>
      <c r="G11" s="24">
        <v>2982</v>
      </c>
      <c r="H11" s="24">
        <v>1005</v>
      </c>
      <c r="I11" s="24">
        <v>1439</v>
      </c>
      <c r="J11" s="24">
        <v>1338</v>
      </c>
      <c r="K11" s="24">
        <v>3969</v>
      </c>
      <c r="L11" s="24">
        <v>1818</v>
      </c>
      <c r="M11" s="24">
        <v>4530</v>
      </c>
      <c r="N11" s="23">
        <v>1264</v>
      </c>
      <c r="O11" s="24">
        <v>3</v>
      </c>
      <c r="P11" s="24">
        <v>1349</v>
      </c>
      <c r="Q11" s="55">
        <v>37</v>
      </c>
      <c r="R11" s="55">
        <v>66</v>
      </c>
      <c r="S11" s="55">
        <v>51</v>
      </c>
      <c r="T11" s="53">
        <v>543.1673</v>
      </c>
      <c r="U11" s="53">
        <v>541.3773</v>
      </c>
      <c r="V11" s="53">
        <v>0</v>
      </c>
      <c r="W11" s="53">
        <v>1.79</v>
      </c>
      <c r="X11" s="53">
        <v>0</v>
      </c>
      <c r="Y11" s="53">
        <v>543.1673</v>
      </c>
      <c r="Z11" s="53">
        <v>541.3773</v>
      </c>
      <c r="AA11" s="53">
        <v>0</v>
      </c>
      <c r="AB11" s="53">
        <v>1.79</v>
      </c>
      <c r="AC11" s="53">
        <v>0</v>
      </c>
      <c r="AD11" s="64">
        <f t="shared" si="0"/>
        <v>698.4612308089279</v>
      </c>
      <c r="AE11" s="65"/>
    </row>
    <row r="12" spans="1:31" s="3" customFormat="1" ht="40.5" customHeight="1">
      <c r="A12" s="22" t="s">
        <v>48</v>
      </c>
      <c r="B12" s="25">
        <v>9978</v>
      </c>
      <c r="C12" s="25">
        <v>19064</v>
      </c>
      <c r="D12" s="25">
        <v>8617</v>
      </c>
      <c r="E12" s="25">
        <v>4833</v>
      </c>
      <c r="F12" s="25">
        <v>3231</v>
      </c>
      <c r="G12" s="25">
        <v>6999</v>
      </c>
      <c r="H12" s="25">
        <v>2735</v>
      </c>
      <c r="I12" s="25">
        <v>4354</v>
      </c>
      <c r="J12" s="25">
        <v>3407</v>
      </c>
      <c r="K12" s="25">
        <v>8568</v>
      </c>
      <c r="L12" s="25">
        <v>3573</v>
      </c>
      <c r="M12" s="25">
        <v>7231</v>
      </c>
      <c r="N12" s="25">
        <v>2158</v>
      </c>
      <c r="O12" s="25">
        <v>175</v>
      </c>
      <c r="P12" s="25">
        <v>5271</v>
      </c>
      <c r="Q12" s="56">
        <v>989</v>
      </c>
      <c r="R12" s="56">
        <v>106</v>
      </c>
      <c r="S12" s="56">
        <v>79</v>
      </c>
      <c r="T12" s="57">
        <v>1056.2506</v>
      </c>
      <c r="U12" s="57">
        <v>1050.5806</v>
      </c>
      <c r="V12" s="53">
        <v>0</v>
      </c>
      <c r="W12" s="57">
        <v>5.67</v>
      </c>
      <c r="X12" s="53">
        <v>0</v>
      </c>
      <c r="Y12" s="57">
        <v>1056.2506</v>
      </c>
      <c r="Z12" s="57">
        <v>1050.5806</v>
      </c>
      <c r="AA12" s="53">
        <v>0</v>
      </c>
      <c r="AB12" s="57">
        <v>5.67</v>
      </c>
      <c r="AC12" s="53">
        <v>0</v>
      </c>
      <c r="AD12" s="64">
        <f t="shared" si="0"/>
        <v>551.0808854385228</v>
      </c>
      <c r="AE12" s="5"/>
    </row>
    <row r="13" spans="1:31" s="4" customFormat="1" ht="40.5" customHeight="1">
      <c r="A13" s="22" t="s">
        <v>49</v>
      </c>
      <c r="B13" s="26">
        <v>4268</v>
      </c>
      <c r="C13" s="25">
        <v>7799</v>
      </c>
      <c r="D13" s="27">
        <v>3576</v>
      </c>
      <c r="E13" s="27">
        <v>1636</v>
      </c>
      <c r="F13" s="27">
        <v>1204</v>
      </c>
      <c r="G13" s="27">
        <v>3221</v>
      </c>
      <c r="H13" s="27">
        <v>588</v>
      </c>
      <c r="I13" s="27">
        <v>2120</v>
      </c>
      <c r="J13" s="27">
        <v>2251</v>
      </c>
      <c r="K13" s="27">
        <v>2840</v>
      </c>
      <c r="L13" s="27">
        <v>2178</v>
      </c>
      <c r="M13" s="27">
        <v>3221</v>
      </c>
      <c r="N13" s="27">
        <v>1130</v>
      </c>
      <c r="O13" s="27">
        <v>45</v>
      </c>
      <c r="P13" s="27">
        <v>1178</v>
      </c>
      <c r="Q13" s="27">
        <v>234</v>
      </c>
      <c r="R13" s="56">
        <v>21</v>
      </c>
      <c r="S13" s="56">
        <v>51</v>
      </c>
      <c r="T13" s="53">
        <v>421.7046</v>
      </c>
      <c r="U13" s="58">
        <v>419.3946</v>
      </c>
      <c r="V13" s="53">
        <v>0</v>
      </c>
      <c r="W13" s="58">
        <v>2.31</v>
      </c>
      <c r="X13" s="53">
        <v>0</v>
      </c>
      <c r="Y13" s="53">
        <v>421.7046</v>
      </c>
      <c r="Z13" s="58">
        <v>419.3946</v>
      </c>
      <c r="AA13" s="53">
        <v>0</v>
      </c>
      <c r="AB13" s="58">
        <v>2.31</v>
      </c>
      <c r="AC13" s="53">
        <v>0</v>
      </c>
      <c r="AD13" s="64">
        <f t="shared" si="0"/>
        <v>537.7543274778818</v>
      </c>
      <c r="AE13" s="3"/>
    </row>
    <row r="14" spans="1:31" s="3" customFormat="1" ht="40.5" customHeight="1">
      <c r="A14" s="22" t="s">
        <v>50</v>
      </c>
      <c r="B14" s="28">
        <v>9196</v>
      </c>
      <c r="C14" s="28">
        <v>15807</v>
      </c>
      <c r="D14" s="25">
        <v>4129</v>
      </c>
      <c r="E14" s="25">
        <v>2348</v>
      </c>
      <c r="F14" s="25">
        <v>2693</v>
      </c>
      <c r="G14" s="25">
        <v>6637</v>
      </c>
      <c r="H14" s="25">
        <v>1922</v>
      </c>
      <c r="I14" s="25">
        <v>5591</v>
      </c>
      <c r="J14" s="25">
        <v>881</v>
      </c>
      <c r="K14" s="25">
        <v>7413</v>
      </c>
      <c r="L14" s="25">
        <v>4898</v>
      </c>
      <c r="M14" s="25">
        <v>6637</v>
      </c>
      <c r="N14" s="25">
        <v>78</v>
      </c>
      <c r="O14" s="25">
        <v>285</v>
      </c>
      <c r="P14" s="25">
        <v>2357</v>
      </c>
      <c r="Q14" s="56">
        <v>1552</v>
      </c>
      <c r="R14" s="56">
        <v>98</v>
      </c>
      <c r="S14" s="56">
        <v>86</v>
      </c>
      <c r="T14" s="53">
        <v>938.1439</v>
      </c>
      <c r="U14" s="57">
        <v>933.5739</v>
      </c>
      <c r="V14" s="53">
        <v>0</v>
      </c>
      <c r="W14" s="57">
        <v>4.57</v>
      </c>
      <c r="X14" s="53">
        <v>0</v>
      </c>
      <c r="Y14" s="53">
        <v>938.1439</v>
      </c>
      <c r="Z14" s="57">
        <v>933.5739</v>
      </c>
      <c r="AA14" s="53">
        <v>0</v>
      </c>
      <c r="AB14" s="57">
        <v>4.57</v>
      </c>
      <c r="AC14" s="53">
        <v>0</v>
      </c>
      <c r="AD14" s="64">
        <f t="shared" si="0"/>
        <v>590.6078952362877</v>
      </c>
      <c r="AE14" s="5"/>
    </row>
    <row r="15" spans="1:30" s="5" customFormat="1" ht="40.5" customHeight="1">
      <c r="A15" s="22" t="s">
        <v>51</v>
      </c>
      <c r="B15" s="29">
        <v>4562</v>
      </c>
      <c r="C15" s="29">
        <v>7893</v>
      </c>
      <c r="D15" s="30">
        <v>3282</v>
      </c>
      <c r="E15" s="30">
        <v>2124</v>
      </c>
      <c r="F15" s="30">
        <v>1417</v>
      </c>
      <c r="G15" s="29">
        <v>3202</v>
      </c>
      <c r="H15" s="30">
        <v>644</v>
      </c>
      <c r="I15" s="30">
        <v>1462</v>
      </c>
      <c r="J15" s="30">
        <v>2440</v>
      </c>
      <c r="K15" s="30">
        <v>3347</v>
      </c>
      <c r="L15" s="29">
        <v>1048</v>
      </c>
      <c r="M15" s="29">
        <v>3262</v>
      </c>
      <c r="N15" s="29">
        <v>203</v>
      </c>
      <c r="O15" s="29">
        <v>9</v>
      </c>
      <c r="P15" s="29">
        <v>5529</v>
      </c>
      <c r="Q15" s="29">
        <v>515</v>
      </c>
      <c r="R15" s="29">
        <v>79</v>
      </c>
      <c r="S15" s="29">
        <v>37</v>
      </c>
      <c r="T15" s="59">
        <v>437.7212</v>
      </c>
      <c r="U15" s="59">
        <v>434.7812</v>
      </c>
      <c r="V15" s="53">
        <v>0</v>
      </c>
      <c r="W15" s="59">
        <v>2.94</v>
      </c>
      <c r="X15" s="53">
        <v>0</v>
      </c>
      <c r="Y15" s="59">
        <v>437.7212</v>
      </c>
      <c r="Z15" s="59">
        <v>434.7812</v>
      </c>
      <c r="AA15" s="53">
        <v>0</v>
      </c>
      <c r="AB15" s="59">
        <v>2.94</v>
      </c>
      <c r="AC15" s="53">
        <v>0</v>
      </c>
      <c r="AD15" s="64">
        <f t="shared" si="0"/>
        <v>550.8440390219182</v>
      </c>
    </row>
    <row r="16" spans="1:30" ht="34.5" customHeight="1">
      <c r="A16" s="22" t="s">
        <v>52</v>
      </c>
      <c r="B16" s="31">
        <v>3111</v>
      </c>
      <c r="C16" s="31">
        <v>4860</v>
      </c>
      <c r="D16" s="31">
        <v>2145</v>
      </c>
      <c r="E16" s="31">
        <v>1337</v>
      </c>
      <c r="F16" s="31">
        <v>893</v>
      </c>
      <c r="G16" s="31">
        <v>1819</v>
      </c>
      <c r="H16" s="31">
        <v>891</v>
      </c>
      <c r="I16" s="31">
        <v>914</v>
      </c>
      <c r="J16" s="31">
        <v>1167</v>
      </c>
      <c r="K16" s="31">
        <v>1888</v>
      </c>
      <c r="L16" s="31">
        <v>1081</v>
      </c>
      <c r="M16" s="31">
        <v>1911</v>
      </c>
      <c r="N16" s="31">
        <v>635</v>
      </c>
      <c r="O16" s="31">
        <v>11</v>
      </c>
      <c r="P16" s="31">
        <v>1482</v>
      </c>
      <c r="Q16" s="31">
        <v>422</v>
      </c>
      <c r="R16" s="31">
        <v>50</v>
      </c>
      <c r="S16" s="31">
        <v>126</v>
      </c>
      <c r="T16" s="53">
        <v>304.1914</v>
      </c>
      <c r="U16" s="60">
        <v>302.0714</v>
      </c>
      <c r="V16" s="53">
        <v>0</v>
      </c>
      <c r="W16" s="60">
        <v>2.12</v>
      </c>
      <c r="X16" s="53">
        <v>0</v>
      </c>
      <c r="Y16" s="53">
        <v>304.1914</v>
      </c>
      <c r="Z16" s="60">
        <v>302.0714</v>
      </c>
      <c r="AA16" s="53">
        <v>0</v>
      </c>
      <c r="AB16" s="60">
        <v>2.12</v>
      </c>
      <c r="AC16" s="53">
        <v>0</v>
      </c>
      <c r="AD16" s="64">
        <f t="shared" si="0"/>
        <v>621.5460905349794</v>
      </c>
    </row>
    <row r="17" spans="1:30" ht="40.5" customHeight="1">
      <c r="A17" s="32" t="s">
        <v>53</v>
      </c>
      <c r="B17" s="23">
        <v>1898</v>
      </c>
      <c r="C17" s="23">
        <v>3468</v>
      </c>
      <c r="D17" s="23">
        <v>1604</v>
      </c>
      <c r="E17" s="23">
        <v>892</v>
      </c>
      <c r="F17" s="23">
        <v>611</v>
      </c>
      <c r="G17" s="23">
        <v>1536</v>
      </c>
      <c r="H17" s="33">
        <v>404</v>
      </c>
      <c r="I17" s="33">
        <v>610</v>
      </c>
      <c r="J17" s="33">
        <v>426</v>
      </c>
      <c r="K17" s="33">
        <v>2028</v>
      </c>
      <c r="L17" s="23">
        <v>544</v>
      </c>
      <c r="M17" s="23">
        <v>1536</v>
      </c>
      <c r="N17" s="23">
        <v>125</v>
      </c>
      <c r="O17" s="23">
        <v>87</v>
      </c>
      <c r="P17" s="23">
        <v>883</v>
      </c>
      <c r="Q17" s="23">
        <v>293</v>
      </c>
      <c r="R17" s="23">
        <v>17</v>
      </c>
      <c r="S17" s="23">
        <v>23</v>
      </c>
      <c r="T17" s="61">
        <v>249.7706</v>
      </c>
      <c r="U17" s="53">
        <v>248.6406</v>
      </c>
      <c r="V17" s="53">
        <v>0</v>
      </c>
      <c r="W17" s="53">
        <v>1.13</v>
      </c>
      <c r="X17" s="53">
        <v>0</v>
      </c>
      <c r="Y17" s="61">
        <v>249.7706</v>
      </c>
      <c r="Z17" s="53">
        <v>248.6406</v>
      </c>
      <c r="AA17" s="53">
        <v>0</v>
      </c>
      <c r="AB17" s="53">
        <v>1.13</v>
      </c>
      <c r="AC17" s="53">
        <v>0</v>
      </c>
      <c r="AD17" s="64">
        <f t="shared" si="0"/>
        <v>716.9567474048442</v>
      </c>
    </row>
    <row r="18" spans="1:30" ht="40.5" customHeight="1">
      <c r="A18" s="34" t="s">
        <v>54</v>
      </c>
      <c r="B18" s="35">
        <f aca="true" t="shared" si="1" ref="B18:H18">SUM(B9:B17)</f>
        <v>44791</v>
      </c>
      <c r="C18" s="35">
        <f t="shared" si="1"/>
        <v>76475</v>
      </c>
      <c r="D18" s="35">
        <f t="shared" si="1"/>
        <v>31561</v>
      </c>
      <c r="E18" s="35">
        <f t="shared" si="1"/>
        <v>17755</v>
      </c>
      <c r="F18" s="35">
        <f t="shared" si="1"/>
        <v>12692</v>
      </c>
      <c r="G18" s="35">
        <f t="shared" si="1"/>
        <v>29687</v>
      </c>
      <c r="H18" s="35">
        <f t="shared" si="1"/>
        <v>9483</v>
      </c>
      <c r="I18" s="35">
        <f aca="true" t="shared" si="2" ref="I18:R18">SUM(I9:I17)</f>
        <v>19081</v>
      </c>
      <c r="J18" s="35">
        <f t="shared" si="2"/>
        <v>13989</v>
      </c>
      <c r="K18" s="35">
        <f t="shared" si="2"/>
        <v>33922</v>
      </c>
      <c r="L18" s="35">
        <f t="shared" si="2"/>
        <v>17938</v>
      </c>
      <c r="M18" s="35">
        <f t="shared" si="2"/>
        <v>31518</v>
      </c>
      <c r="N18" s="35">
        <f t="shared" si="2"/>
        <v>5616</v>
      </c>
      <c r="O18" s="35">
        <f t="shared" si="2"/>
        <v>867</v>
      </c>
      <c r="P18" s="35">
        <f t="shared" si="2"/>
        <v>19474</v>
      </c>
      <c r="Q18" s="35">
        <f t="shared" si="2"/>
        <v>6187</v>
      </c>
      <c r="R18" s="35">
        <f t="shared" si="2"/>
        <v>454</v>
      </c>
      <c r="S18" s="35">
        <f aca="true" t="shared" si="3" ref="S18:AC18">SUM(S9:S17)</f>
        <v>514</v>
      </c>
      <c r="T18" s="35">
        <f t="shared" si="3"/>
        <v>4534.8913999999995</v>
      </c>
      <c r="U18" s="35">
        <f t="shared" si="3"/>
        <v>4507.8614</v>
      </c>
      <c r="V18" s="35">
        <f t="shared" si="3"/>
        <v>0</v>
      </c>
      <c r="W18" s="35">
        <f t="shared" si="3"/>
        <v>27.03</v>
      </c>
      <c r="X18" s="35">
        <f t="shared" si="3"/>
        <v>0</v>
      </c>
      <c r="Y18" s="35">
        <f t="shared" si="3"/>
        <v>4534.8913999999995</v>
      </c>
      <c r="Z18" s="35">
        <f t="shared" si="3"/>
        <v>4507.8614</v>
      </c>
      <c r="AA18" s="35">
        <f t="shared" si="3"/>
        <v>0</v>
      </c>
      <c r="AB18" s="35">
        <f t="shared" si="3"/>
        <v>27.03</v>
      </c>
      <c r="AC18" s="35">
        <f t="shared" si="3"/>
        <v>0</v>
      </c>
      <c r="AD18" s="64">
        <f t="shared" si="0"/>
        <v>589.4555606407322</v>
      </c>
    </row>
    <row r="19" spans="1:30" ht="75.75" customHeight="1">
      <c r="A19" s="36" t="s">
        <v>55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1:32" ht="14.25">
      <c r="K20" s="41"/>
      <c r="T20" s="7"/>
      <c r="U20" s="7"/>
      <c r="V20" s="7"/>
      <c r="W20" s="7"/>
      <c r="AF20" s="3"/>
    </row>
    <row r="21" spans="20:25" ht="14.25">
      <c r="T21" s="7"/>
      <c r="U21" s="7"/>
      <c r="V21" s="7"/>
      <c r="W21" s="7"/>
      <c r="Y21" s="66"/>
    </row>
    <row r="22" spans="12:25" ht="14.25">
      <c r="L22" s="42"/>
      <c r="M22" s="43"/>
      <c r="T22" s="7"/>
      <c r="U22" s="7"/>
      <c r="V22" s="7"/>
      <c r="W22" s="7"/>
      <c r="Y22" s="66"/>
    </row>
    <row r="23" spans="20:23" ht="14.25">
      <c r="T23" s="7"/>
      <c r="U23" s="7"/>
      <c r="V23" s="7"/>
      <c r="W23" s="7"/>
    </row>
    <row r="24" spans="20:25" ht="14.25">
      <c r="T24" s="7"/>
      <c r="U24" s="7"/>
      <c r="V24" s="7"/>
      <c r="W24" s="7"/>
      <c r="Y24" s="66"/>
    </row>
    <row r="25" spans="20:25" ht="14.25">
      <c r="T25" s="7"/>
      <c r="U25" s="7"/>
      <c r="V25" s="7"/>
      <c r="W25" s="7"/>
      <c r="Y25" s="66"/>
    </row>
    <row r="26" spans="20:25" ht="14.25">
      <c r="T26" s="7"/>
      <c r="U26" s="7"/>
      <c r="V26" s="7"/>
      <c r="W26" s="7"/>
      <c r="Y26" s="66"/>
    </row>
    <row r="27" spans="20:25" ht="14.25">
      <c r="T27" s="7"/>
      <c r="U27" s="7"/>
      <c r="V27" s="7"/>
      <c r="W27" s="7"/>
      <c r="Y27" s="66"/>
    </row>
    <row r="28" spans="20:25" ht="14.25">
      <c r="T28" s="7"/>
      <c r="U28" s="7"/>
      <c r="V28" s="7"/>
      <c r="W28" s="7"/>
      <c r="Y28" s="66"/>
    </row>
    <row r="29" spans="20:25" ht="14.25">
      <c r="T29" s="7"/>
      <c r="U29" s="7"/>
      <c r="V29" s="7"/>
      <c r="W29" s="7"/>
      <c r="Y29" s="66"/>
    </row>
    <row r="30" spans="3:25" ht="14.25">
      <c r="C30" s="38"/>
      <c r="T30" s="7"/>
      <c r="U30" s="7"/>
      <c r="V30" s="7"/>
      <c r="W30" s="7"/>
      <c r="Y30" s="66"/>
    </row>
    <row r="31" spans="20:25" ht="14.25">
      <c r="T31" s="7"/>
      <c r="U31" s="7"/>
      <c r="V31" s="7"/>
      <c r="W31" s="7"/>
      <c r="Y31" s="66"/>
    </row>
    <row r="32" spans="20:23" ht="14.25">
      <c r="T32" s="7"/>
      <c r="U32" s="7"/>
      <c r="V32" s="7"/>
      <c r="W32" s="7"/>
    </row>
    <row r="33" spans="20:23" ht="14.25">
      <c r="T33" s="7"/>
      <c r="U33" s="7"/>
      <c r="V33" s="7"/>
      <c r="W33" s="7"/>
    </row>
  </sheetData>
  <sheetProtection/>
  <mergeCells count="20">
    <mergeCell ref="A2:AD2"/>
    <mergeCell ref="A3:AD3"/>
    <mergeCell ref="A4:C4"/>
    <mergeCell ref="F4:I4"/>
    <mergeCell ref="L4:Q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2004-01-01T01:19:48Z</cp:lastPrinted>
  <dcterms:created xsi:type="dcterms:W3CDTF">2009-06-03T00:23:15Z</dcterms:created>
  <dcterms:modified xsi:type="dcterms:W3CDTF">2023-02-13T07:54:38Z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C1F47E54382748698D27874FE11919D2</vt:lpwstr>
  </property>
</Properties>
</file>