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农村低保" sheetId="1" r:id="rId1"/>
  </sheets>
  <definedNames>
    <definedName name="_xlnm.Print_Titles" localSheetId="0">'农村低保'!$5:$7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5" authorId="0">
      <text>
        <r>
          <rPr>
            <b/>
            <sz val="9"/>
            <rFont val="宋体"/>
            <family val="0"/>
          </rPr>
          <t>lenovo: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<sst xmlns="http://schemas.openxmlformats.org/spreadsheetml/2006/main" count="85" uniqueCount="56">
  <si>
    <t>附件2：</t>
  </si>
  <si>
    <t>农 村 居 民 最 低 生 活 保 障 统 计 表</t>
  </si>
  <si>
    <t>( 2023年5月 ）</t>
  </si>
  <si>
    <t>填报单位:（盖章）</t>
  </si>
  <si>
    <t>泉州市民政局</t>
  </si>
  <si>
    <t xml:space="preserve">签批人: </t>
  </si>
  <si>
    <t xml:space="preserve"> 救助部门审核人： </t>
  </si>
  <si>
    <t>计财部门审核人：</t>
  </si>
  <si>
    <t>填表人：</t>
  </si>
  <si>
    <t>填表日期:2023年6月7日</t>
  </si>
  <si>
    <t>地 区</t>
  </si>
  <si>
    <t>低保
户数</t>
  </si>
  <si>
    <t>低保                                                                                                                                                                           人数</t>
  </si>
  <si>
    <t>低保人员分类</t>
  </si>
  <si>
    <t>劳动能力情况</t>
  </si>
  <si>
    <t>致贫原因</t>
  </si>
  <si>
    <t>动态管理</t>
  </si>
  <si>
    <t>1-4月资金总支出</t>
  </si>
  <si>
    <t>当月资金支出</t>
  </si>
  <si>
    <t>当月                                                                                                                                                                  人均补助额</t>
  </si>
  <si>
    <t>女性</t>
  </si>
  <si>
    <t>老年人</t>
  </si>
  <si>
    <t>未成年人</t>
  </si>
  <si>
    <t>残疾人</t>
  </si>
  <si>
    <t>有</t>
  </si>
  <si>
    <t>部分丧失</t>
  </si>
  <si>
    <t>完全丧失</t>
  </si>
  <si>
    <t>无</t>
  </si>
  <si>
    <t>疾病</t>
  </si>
  <si>
    <t>残疾</t>
  </si>
  <si>
    <t>因学</t>
  </si>
  <si>
    <t>灾害</t>
  </si>
  <si>
    <t>缺乏劳动力</t>
  </si>
  <si>
    <t>其他</t>
  </si>
  <si>
    <t>当月新增</t>
  </si>
  <si>
    <t>当月退出</t>
  </si>
  <si>
    <t>其中：低保金</t>
  </si>
  <si>
    <t>其中：物价补贴</t>
  </si>
  <si>
    <t>其中：高龄补贴</t>
  </si>
  <si>
    <t>其中：其他补贴</t>
  </si>
  <si>
    <t>户</t>
  </si>
  <si>
    <t>人</t>
  </si>
  <si>
    <t>万元</t>
  </si>
  <si>
    <t>元</t>
  </si>
  <si>
    <t>序号</t>
  </si>
  <si>
    <t>洛江区</t>
  </si>
  <si>
    <t>泉港区</t>
  </si>
  <si>
    <t>晋江市</t>
  </si>
  <si>
    <t>南安市</t>
  </si>
  <si>
    <t>惠安县</t>
  </si>
  <si>
    <t>安溪县</t>
  </si>
  <si>
    <t>永春县</t>
  </si>
  <si>
    <t>德化县</t>
  </si>
  <si>
    <t>台商区</t>
  </si>
  <si>
    <t>合计</t>
  </si>
  <si>
    <r>
      <t>说明：</t>
    </r>
    <r>
      <rPr>
        <sz val="16"/>
        <rFont val="宋体"/>
        <family val="0"/>
      </rPr>
      <t>1、</t>
    </r>
    <r>
      <rPr>
        <b/>
        <sz val="16"/>
        <rFont val="宋体"/>
        <family val="0"/>
      </rPr>
      <t>低保人员分类</t>
    </r>
    <r>
      <rPr>
        <sz val="16"/>
        <rFont val="宋体"/>
        <family val="0"/>
      </rPr>
      <t>：做好与财务部门年度数据的有效衔接；2、</t>
    </r>
    <r>
      <rPr>
        <b/>
        <sz val="16"/>
        <rFont val="宋体"/>
        <family val="0"/>
      </rPr>
      <t>劳动能力情况</t>
    </r>
    <r>
      <rPr>
        <sz val="16"/>
        <rFont val="宋体"/>
        <family val="0"/>
      </rPr>
      <t>：①有（指在劳动年龄内，身体健康的对象），②部分丧失（指在劳动年龄内，因残疾、伤病等原因导致部分丧失劳动能力的对象），③完全丧失（指在劳动年龄内，因重度残疾（听力、语言除外）、重特大伤病等原因导致完全丧失劳动能力的对象），④无（指18周岁以下的未成年人和60周岁以上的老年人）；3、</t>
    </r>
    <r>
      <rPr>
        <b/>
        <sz val="16"/>
        <rFont val="宋体"/>
        <family val="0"/>
      </rPr>
      <t>致贫原因</t>
    </r>
    <r>
      <rPr>
        <sz val="16"/>
        <rFont val="宋体"/>
        <family val="0"/>
      </rPr>
      <t>：具体分疾病、灾害、残疾、缺乏劳动力、其他，可多因素致贫；4、</t>
    </r>
    <r>
      <rPr>
        <b/>
        <sz val="16"/>
        <rFont val="宋体"/>
        <family val="0"/>
      </rPr>
      <t>动态管理</t>
    </r>
    <r>
      <rPr>
        <sz val="16"/>
        <rFont val="宋体"/>
        <family val="0"/>
      </rPr>
      <t>：统计每月新增、退出人次；5、</t>
    </r>
    <r>
      <rPr>
        <b/>
        <sz val="16"/>
        <rFont val="宋体"/>
        <family val="0"/>
      </rPr>
      <t>统计逻辑</t>
    </r>
    <r>
      <rPr>
        <sz val="16"/>
        <rFont val="宋体"/>
        <family val="0"/>
      </rPr>
      <t>：序号2=9+10+11+12、序号2≤13+14+15+16+17+18、序号21=22+23+24+25、序号26=27+28+29+30；6、各设区市民政局务必做好数据汇总审核，并于</t>
    </r>
    <r>
      <rPr>
        <b/>
        <sz val="16"/>
        <rFont val="宋体"/>
        <family val="0"/>
      </rPr>
      <t>每月15日</t>
    </r>
    <r>
      <rPr>
        <sz val="16"/>
        <rFont val="宋体"/>
        <family val="0"/>
      </rPr>
      <t>前盖章报送省厅。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</si>
</sst>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_);[Red]\(0\)"/>
    <numFmt numFmtId="180" formatCode="0.0000_ "/>
  </numFmts>
  <fonts count="54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sz val="14"/>
      <name val="黑体"/>
      <family val="3"/>
    </font>
    <font>
      <b/>
      <sz val="14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name val="Cambria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15" applyFont="1" applyFill="1" applyBorder="1" applyAlignment="1">
      <alignment horizontal="center" vertical="center" wrapText="1"/>
      <protection/>
    </xf>
    <xf numFmtId="0" fontId="5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177" fontId="51" fillId="0" borderId="11" xfId="0" applyNumberFormat="1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5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58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9" fontId="51" fillId="0" borderId="11" xfId="0" applyNumberFormat="1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/>
    </xf>
    <xf numFmtId="179" fontId="51" fillId="0" borderId="11" xfId="15" applyNumberFormat="1" applyFont="1" applyFill="1" applyBorder="1" applyAlignment="1">
      <alignment horizontal="center" vertical="center" wrapText="1"/>
      <protection/>
    </xf>
    <xf numFmtId="178" fontId="51" fillId="0" borderId="11" xfId="0" applyNumberFormat="1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 wrapText="1"/>
    </xf>
    <xf numFmtId="179" fontId="51" fillId="0" borderId="11" xfId="0" applyNumberFormat="1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/>
    </xf>
    <xf numFmtId="178" fontId="51" fillId="0" borderId="11" xfId="0" applyNumberFormat="1" applyFont="1" applyFill="1" applyBorder="1" applyAlignment="1">
      <alignment horizontal="center" vertical="center"/>
    </xf>
    <xf numFmtId="178" fontId="0" fillId="0" borderId="11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2" fillId="0" borderId="16" xfId="0" applyNumberFormat="1" applyFont="1" applyFill="1" applyBorder="1" applyAlignment="1">
      <alignment horizontal="center" vertical="center" wrapText="1"/>
    </xf>
    <xf numFmtId="176" fontId="2" fillId="0" borderId="17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/>
    </xf>
    <xf numFmtId="178" fontId="51" fillId="0" borderId="11" xfId="0" applyNumberFormat="1" applyFont="1" applyFill="1" applyBorder="1" applyAlignment="1">
      <alignment horizontal="center" vertical="center" wrapText="1"/>
    </xf>
    <xf numFmtId="178" fontId="51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80" fontId="9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3"/>
  <sheetViews>
    <sheetView tabSelected="1" zoomScale="72" zoomScaleNormal="72" workbookViewId="0" topLeftCell="A1">
      <pane ySplit="8" topLeftCell="A9" activePane="bottomLeft" state="frozen"/>
      <selection pane="bottomLeft" activeCell="T9" sqref="T9:T17"/>
    </sheetView>
  </sheetViews>
  <sheetFormatPr defaultColWidth="9.00390625" defaultRowHeight="14.25"/>
  <cols>
    <col min="1" max="1" width="11.00390625" style="6" customWidth="1"/>
    <col min="2" max="2" width="11.00390625" style="7" customWidth="1"/>
    <col min="3" max="4" width="7.75390625" style="7" customWidth="1"/>
    <col min="5" max="5" width="9.375" style="7" customWidth="1"/>
    <col min="6" max="6" width="6.625" style="7" customWidth="1"/>
    <col min="7" max="7" width="8.125" style="7" customWidth="1"/>
    <col min="8" max="8" width="6.625" style="7" customWidth="1"/>
    <col min="9" max="9" width="8.375" style="7" customWidth="1"/>
    <col min="10" max="10" width="7.75390625" style="7" customWidth="1"/>
    <col min="11" max="11" width="8.00390625" style="7" customWidth="1"/>
    <col min="12" max="12" width="9.50390625" style="7" customWidth="1"/>
    <col min="13" max="13" width="9.75390625" style="7" customWidth="1"/>
    <col min="14" max="15" width="6.75390625" style="7" customWidth="1"/>
    <col min="16" max="16" width="8.25390625" style="7" customWidth="1"/>
    <col min="17" max="19" width="7.00390625" style="7" customWidth="1"/>
    <col min="20" max="20" width="15.375" style="8" customWidth="1"/>
    <col min="21" max="21" width="14.00390625" style="8" customWidth="1"/>
    <col min="22" max="22" width="12.375" style="8" customWidth="1"/>
    <col min="23" max="24" width="11.00390625" style="8" customWidth="1"/>
    <col min="25" max="25" width="14.75390625" style="8" customWidth="1"/>
    <col min="26" max="26" width="14.50390625" style="8" customWidth="1"/>
    <col min="27" max="27" width="10.875" style="8" customWidth="1"/>
    <col min="28" max="28" width="10.25390625" style="8" customWidth="1"/>
    <col min="29" max="29" width="13.25390625" style="8" customWidth="1"/>
    <col min="30" max="30" width="12.50390625" style="7" customWidth="1"/>
    <col min="31" max="31" width="5.375" style="0" customWidth="1"/>
  </cols>
  <sheetData>
    <row r="1" spans="1:30" ht="19.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42"/>
      <c r="U1" s="42"/>
      <c r="V1" s="42"/>
      <c r="W1" s="42"/>
      <c r="X1" s="42"/>
      <c r="Y1" s="42"/>
      <c r="Z1" s="42"/>
      <c r="AA1" s="42"/>
      <c r="AB1" s="42"/>
      <c r="AC1" s="42"/>
      <c r="AD1" s="10"/>
    </row>
    <row r="2" spans="1:30" ht="42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64"/>
    </row>
    <row r="3" spans="1:30" ht="27.7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</row>
    <row r="4" spans="1:30" s="1" customFormat="1" ht="24.75" customHeight="1">
      <c r="A4" s="14" t="s">
        <v>3</v>
      </c>
      <c r="B4" s="14"/>
      <c r="C4" s="14"/>
      <c r="D4" s="15" t="s">
        <v>4</v>
      </c>
      <c r="E4" s="15"/>
      <c r="F4" s="36" t="s">
        <v>5</v>
      </c>
      <c r="G4" s="36"/>
      <c r="H4" s="36"/>
      <c r="I4" s="36"/>
      <c r="J4" s="15"/>
      <c r="K4" s="15"/>
      <c r="L4" s="38" t="s">
        <v>6</v>
      </c>
      <c r="M4" s="38"/>
      <c r="N4" s="38"/>
      <c r="O4" s="38"/>
      <c r="P4" s="38"/>
      <c r="Q4" s="38"/>
      <c r="R4" s="36" t="s">
        <v>7</v>
      </c>
      <c r="S4" s="36"/>
      <c r="T4" s="36"/>
      <c r="U4" s="15"/>
      <c r="V4" s="15"/>
      <c r="W4" s="36" t="s">
        <v>8</v>
      </c>
      <c r="X4" s="36"/>
      <c r="Y4" s="36"/>
      <c r="Z4" s="15"/>
      <c r="AA4" s="62" t="s">
        <v>9</v>
      </c>
      <c r="AB4" s="62"/>
      <c r="AC4" s="62"/>
      <c r="AD4" s="62"/>
    </row>
    <row r="5" spans="1:30" ht="22.5" customHeight="1">
      <c r="A5" s="16" t="s">
        <v>10</v>
      </c>
      <c r="B5" s="17" t="s">
        <v>11</v>
      </c>
      <c r="C5" s="18" t="s">
        <v>12</v>
      </c>
      <c r="D5" s="17" t="s">
        <v>13</v>
      </c>
      <c r="E5" s="17"/>
      <c r="F5" s="17"/>
      <c r="G5" s="17"/>
      <c r="H5" s="17" t="s">
        <v>14</v>
      </c>
      <c r="I5" s="17"/>
      <c r="J5" s="17"/>
      <c r="K5" s="17"/>
      <c r="L5" s="17" t="s">
        <v>15</v>
      </c>
      <c r="M5" s="17"/>
      <c r="N5" s="17"/>
      <c r="O5" s="17"/>
      <c r="P5" s="17"/>
      <c r="Q5" s="17"/>
      <c r="R5" s="17" t="s">
        <v>16</v>
      </c>
      <c r="S5" s="17"/>
      <c r="T5" s="43" t="s">
        <v>17</v>
      </c>
      <c r="U5" s="55"/>
      <c r="V5" s="56"/>
      <c r="W5" s="56"/>
      <c r="X5" s="57"/>
      <c r="Y5" s="43" t="s">
        <v>18</v>
      </c>
      <c r="Z5" s="55"/>
      <c r="AA5" s="56"/>
      <c r="AB5" s="56"/>
      <c r="AC5" s="57"/>
      <c r="AD5" s="17" t="s">
        <v>19</v>
      </c>
    </row>
    <row r="6" spans="1:30" ht="40.5" customHeight="1">
      <c r="A6" s="19"/>
      <c r="B6" s="17"/>
      <c r="C6" s="18"/>
      <c r="D6" s="17" t="s">
        <v>20</v>
      </c>
      <c r="E6" s="17" t="s">
        <v>21</v>
      </c>
      <c r="F6" s="17" t="s">
        <v>22</v>
      </c>
      <c r="G6" s="17" t="s">
        <v>23</v>
      </c>
      <c r="H6" s="17" t="s">
        <v>24</v>
      </c>
      <c r="I6" s="17" t="s">
        <v>25</v>
      </c>
      <c r="J6" s="17" t="s">
        <v>26</v>
      </c>
      <c r="K6" s="17" t="s">
        <v>27</v>
      </c>
      <c r="L6" s="17" t="s">
        <v>28</v>
      </c>
      <c r="M6" s="17" t="s">
        <v>29</v>
      </c>
      <c r="N6" s="17" t="s">
        <v>30</v>
      </c>
      <c r="O6" s="17" t="s">
        <v>31</v>
      </c>
      <c r="P6" s="17" t="s">
        <v>32</v>
      </c>
      <c r="Q6" s="17" t="s">
        <v>33</v>
      </c>
      <c r="R6" s="17" t="s">
        <v>34</v>
      </c>
      <c r="S6" s="17" t="s">
        <v>35</v>
      </c>
      <c r="T6" s="44"/>
      <c r="U6" s="58" t="s">
        <v>36</v>
      </c>
      <c r="V6" s="58" t="s">
        <v>37</v>
      </c>
      <c r="W6" s="58" t="s">
        <v>38</v>
      </c>
      <c r="X6" s="55" t="s">
        <v>39</v>
      </c>
      <c r="Y6" s="44"/>
      <c r="Z6" s="58" t="s">
        <v>36</v>
      </c>
      <c r="AA6" s="58" t="s">
        <v>37</v>
      </c>
      <c r="AB6" s="58" t="s">
        <v>38</v>
      </c>
      <c r="AC6" s="55" t="s">
        <v>39</v>
      </c>
      <c r="AD6" s="17"/>
    </row>
    <row r="7" spans="1:30" s="2" customFormat="1" ht="27" customHeight="1">
      <c r="A7" s="20"/>
      <c r="B7" s="17" t="s">
        <v>40</v>
      </c>
      <c r="C7" s="18" t="s">
        <v>41</v>
      </c>
      <c r="D7" s="17" t="s">
        <v>41</v>
      </c>
      <c r="E7" s="17" t="s">
        <v>41</v>
      </c>
      <c r="F7" s="17" t="s">
        <v>41</v>
      </c>
      <c r="G7" s="17" t="s">
        <v>41</v>
      </c>
      <c r="H7" s="17" t="s">
        <v>41</v>
      </c>
      <c r="I7" s="17" t="s">
        <v>41</v>
      </c>
      <c r="J7" s="17" t="s">
        <v>41</v>
      </c>
      <c r="K7" s="17" t="s">
        <v>41</v>
      </c>
      <c r="L7" s="17" t="s">
        <v>41</v>
      </c>
      <c r="M7" s="17" t="s">
        <v>41</v>
      </c>
      <c r="N7" s="17" t="s">
        <v>41</v>
      </c>
      <c r="O7" s="17" t="s">
        <v>41</v>
      </c>
      <c r="P7" s="17" t="s">
        <v>41</v>
      </c>
      <c r="Q7" s="17" t="s">
        <v>41</v>
      </c>
      <c r="R7" s="17" t="s">
        <v>41</v>
      </c>
      <c r="S7" s="17" t="s">
        <v>41</v>
      </c>
      <c r="T7" s="44" t="s">
        <v>42</v>
      </c>
      <c r="U7" s="58" t="s">
        <v>42</v>
      </c>
      <c r="V7" s="58" t="s">
        <v>42</v>
      </c>
      <c r="W7" s="58" t="s">
        <v>42</v>
      </c>
      <c r="X7" s="58" t="s">
        <v>42</v>
      </c>
      <c r="Y7" s="44" t="s">
        <v>42</v>
      </c>
      <c r="Z7" s="58" t="s">
        <v>42</v>
      </c>
      <c r="AA7" s="58" t="s">
        <v>42</v>
      </c>
      <c r="AB7" s="58" t="s">
        <v>42</v>
      </c>
      <c r="AC7" s="58" t="s">
        <v>42</v>
      </c>
      <c r="AD7" s="17" t="s">
        <v>43</v>
      </c>
    </row>
    <row r="8" spans="1:31" s="3" customFormat="1" ht="30.75" customHeight="1">
      <c r="A8" s="18" t="s">
        <v>44</v>
      </c>
      <c r="B8" s="18">
        <v>1</v>
      </c>
      <c r="C8" s="18">
        <v>2</v>
      </c>
      <c r="D8" s="18">
        <v>5</v>
      </c>
      <c r="E8" s="18">
        <v>6</v>
      </c>
      <c r="F8" s="18">
        <v>7</v>
      </c>
      <c r="G8" s="18">
        <v>8</v>
      </c>
      <c r="H8" s="18">
        <v>9</v>
      </c>
      <c r="I8" s="18">
        <v>10</v>
      </c>
      <c r="J8" s="18">
        <v>11</v>
      </c>
      <c r="K8" s="18">
        <v>12</v>
      </c>
      <c r="L8" s="18">
        <v>13</v>
      </c>
      <c r="M8" s="18">
        <v>14</v>
      </c>
      <c r="N8" s="18">
        <v>15</v>
      </c>
      <c r="O8" s="18">
        <v>16</v>
      </c>
      <c r="P8" s="18">
        <v>17</v>
      </c>
      <c r="Q8" s="18">
        <v>18</v>
      </c>
      <c r="R8" s="18">
        <v>19</v>
      </c>
      <c r="S8" s="18">
        <v>20</v>
      </c>
      <c r="T8" s="18">
        <v>21</v>
      </c>
      <c r="U8" s="18">
        <v>22</v>
      </c>
      <c r="V8" s="18">
        <v>23</v>
      </c>
      <c r="W8" s="18">
        <v>24</v>
      </c>
      <c r="X8" s="18">
        <v>25</v>
      </c>
      <c r="Y8" s="18">
        <v>26</v>
      </c>
      <c r="Z8" s="18">
        <v>27</v>
      </c>
      <c r="AA8" s="18">
        <v>28</v>
      </c>
      <c r="AB8" s="18">
        <v>29</v>
      </c>
      <c r="AC8" s="18">
        <v>30</v>
      </c>
      <c r="AD8" s="18">
        <v>31</v>
      </c>
      <c r="AE8" s="5"/>
    </row>
    <row r="9" spans="1:31" s="3" customFormat="1" ht="39" customHeight="1">
      <c r="A9" s="21" t="s">
        <v>45</v>
      </c>
      <c r="B9" s="22">
        <v>1259</v>
      </c>
      <c r="C9" s="22">
        <v>1936</v>
      </c>
      <c r="D9" s="22">
        <v>812</v>
      </c>
      <c r="E9" s="22">
        <v>475</v>
      </c>
      <c r="F9" s="22">
        <v>234</v>
      </c>
      <c r="G9" s="22">
        <v>274</v>
      </c>
      <c r="H9" s="22">
        <v>246</v>
      </c>
      <c r="I9" s="22">
        <v>640</v>
      </c>
      <c r="J9" s="22">
        <v>329</v>
      </c>
      <c r="K9" s="22">
        <v>721</v>
      </c>
      <c r="L9" s="37">
        <v>291</v>
      </c>
      <c r="M9" s="22">
        <v>569</v>
      </c>
      <c r="N9" s="22">
        <v>1</v>
      </c>
      <c r="O9" s="22">
        <v>17</v>
      </c>
      <c r="P9" s="22">
        <v>106</v>
      </c>
      <c r="Q9" s="25">
        <v>952</v>
      </c>
      <c r="R9" s="45">
        <v>17</v>
      </c>
      <c r="S9" s="45">
        <v>7</v>
      </c>
      <c r="T9" s="46">
        <v>606.7802</v>
      </c>
      <c r="U9" s="46">
        <v>603.3302</v>
      </c>
      <c r="V9" s="46">
        <v>0</v>
      </c>
      <c r="W9" s="46">
        <v>3.45</v>
      </c>
      <c r="X9" s="46">
        <v>0</v>
      </c>
      <c r="Y9" s="46">
        <v>121.9915</v>
      </c>
      <c r="Z9" s="46">
        <v>121.3115</v>
      </c>
      <c r="AA9" s="46">
        <v>0</v>
      </c>
      <c r="AB9" s="46">
        <v>0.68</v>
      </c>
      <c r="AC9" s="46">
        <v>0</v>
      </c>
      <c r="AD9" s="65">
        <f aca="true" t="shared" si="0" ref="AD9:AD18">Z9/C9*10000</f>
        <v>626.6089876033059</v>
      </c>
      <c r="AE9"/>
    </row>
    <row r="10" spans="1:30" ht="39" customHeight="1">
      <c r="A10" s="21" t="s">
        <v>46</v>
      </c>
      <c r="B10" s="23">
        <v>6160</v>
      </c>
      <c r="C10" s="23">
        <v>7747</v>
      </c>
      <c r="D10" s="23">
        <v>3878</v>
      </c>
      <c r="E10" s="23">
        <v>2689</v>
      </c>
      <c r="F10" s="23">
        <v>880</v>
      </c>
      <c r="G10" s="23">
        <v>2989</v>
      </c>
      <c r="H10" s="23">
        <v>1006</v>
      </c>
      <c r="I10" s="23">
        <v>1921</v>
      </c>
      <c r="J10" s="23">
        <v>1725</v>
      </c>
      <c r="K10" s="23">
        <v>3095</v>
      </c>
      <c r="L10" s="23">
        <v>2477</v>
      </c>
      <c r="M10" s="23">
        <v>2559</v>
      </c>
      <c r="N10" s="23">
        <v>22</v>
      </c>
      <c r="O10" s="23">
        <v>223</v>
      </c>
      <c r="P10" s="23">
        <v>1297</v>
      </c>
      <c r="Q10" s="23">
        <v>1169</v>
      </c>
      <c r="R10" s="23">
        <v>28</v>
      </c>
      <c r="S10" s="23">
        <v>88</v>
      </c>
      <c r="T10" s="47">
        <v>2290.477</v>
      </c>
      <c r="U10" s="49">
        <v>2262.447</v>
      </c>
      <c r="V10" s="46">
        <v>0</v>
      </c>
      <c r="W10" s="59">
        <v>28.03</v>
      </c>
      <c r="X10" s="46">
        <v>0</v>
      </c>
      <c r="Y10" s="47">
        <v>453.622</v>
      </c>
      <c r="Z10" s="59">
        <v>448.092</v>
      </c>
      <c r="AA10" s="46">
        <v>0</v>
      </c>
      <c r="AB10" s="59">
        <v>5.53</v>
      </c>
      <c r="AC10" s="46">
        <v>0</v>
      </c>
      <c r="AD10" s="65">
        <f t="shared" si="0"/>
        <v>578.4071253388408</v>
      </c>
    </row>
    <row r="11" spans="1:31" s="3" customFormat="1" ht="39.75" customHeight="1">
      <c r="A11" s="21" t="s">
        <v>47</v>
      </c>
      <c r="B11" s="24">
        <v>4303</v>
      </c>
      <c r="C11" s="24">
        <v>7936</v>
      </c>
      <c r="D11" s="24">
        <v>3522</v>
      </c>
      <c r="E11" s="24">
        <v>1404</v>
      </c>
      <c r="F11" s="24">
        <v>1577</v>
      </c>
      <c r="G11" s="24">
        <v>3117</v>
      </c>
      <c r="H11" s="24">
        <v>1079</v>
      </c>
      <c r="I11" s="24">
        <v>1481</v>
      </c>
      <c r="J11" s="24">
        <v>1356</v>
      </c>
      <c r="K11" s="24">
        <v>4020</v>
      </c>
      <c r="L11" s="24">
        <v>1875</v>
      </c>
      <c r="M11" s="24">
        <v>4605</v>
      </c>
      <c r="N11" s="23">
        <v>1342</v>
      </c>
      <c r="O11" s="24">
        <v>3</v>
      </c>
      <c r="P11" s="24">
        <v>1389</v>
      </c>
      <c r="Q11" s="48">
        <v>37</v>
      </c>
      <c r="R11" s="48">
        <v>105</v>
      </c>
      <c r="S11" s="48">
        <v>40</v>
      </c>
      <c r="T11" s="49">
        <v>2741.5047</v>
      </c>
      <c r="U11" s="49">
        <v>2732.8647</v>
      </c>
      <c r="V11" s="46">
        <v>0</v>
      </c>
      <c r="W11" s="49">
        <v>8.64</v>
      </c>
      <c r="X11" s="46">
        <v>0</v>
      </c>
      <c r="Y11" s="49">
        <v>556.8961</v>
      </c>
      <c r="Z11" s="49">
        <v>555.2061</v>
      </c>
      <c r="AA11" s="46">
        <v>0</v>
      </c>
      <c r="AB11" s="49">
        <v>1.69</v>
      </c>
      <c r="AC11" s="46">
        <v>0</v>
      </c>
      <c r="AD11" s="65">
        <f t="shared" si="0"/>
        <v>699.6044606854839</v>
      </c>
      <c r="AE11" s="66"/>
    </row>
    <row r="12" spans="1:31" s="3" customFormat="1" ht="40.5" customHeight="1">
      <c r="A12" s="21" t="s">
        <v>48</v>
      </c>
      <c r="B12" s="25">
        <v>9997</v>
      </c>
      <c r="C12" s="25">
        <v>18959</v>
      </c>
      <c r="D12" s="25">
        <v>8514</v>
      </c>
      <c r="E12" s="25">
        <v>4741</v>
      </c>
      <c r="F12" s="25">
        <v>3332</v>
      </c>
      <c r="G12" s="25">
        <v>7059</v>
      </c>
      <c r="H12" s="25">
        <v>2688</v>
      </c>
      <c r="I12" s="25">
        <v>4326</v>
      </c>
      <c r="J12" s="25">
        <v>3407</v>
      </c>
      <c r="K12" s="25">
        <v>8538</v>
      </c>
      <c r="L12" s="25">
        <v>3549</v>
      </c>
      <c r="M12" s="25">
        <v>7196</v>
      </c>
      <c r="N12" s="25">
        <v>2142</v>
      </c>
      <c r="O12" s="25">
        <v>168</v>
      </c>
      <c r="P12" s="25">
        <v>5241</v>
      </c>
      <c r="Q12" s="25">
        <v>1035</v>
      </c>
      <c r="R12" s="25">
        <v>218</v>
      </c>
      <c r="S12" s="25">
        <v>218</v>
      </c>
      <c r="T12" s="50">
        <v>5272.3061</v>
      </c>
      <c r="U12" s="50">
        <v>5245.3761</v>
      </c>
      <c r="V12" s="46">
        <v>0</v>
      </c>
      <c r="W12" s="50">
        <v>26.93</v>
      </c>
      <c r="X12" s="46">
        <v>0</v>
      </c>
      <c r="Y12" s="50">
        <v>1055.7638</v>
      </c>
      <c r="Z12" s="50">
        <v>1050.5538</v>
      </c>
      <c r="AA12" s="46">
        <v>0</v>
      </c>
      <c r="AB12" s="50">
        <v>5.21</v>
      </c>
      <c r="AC12" s="46">
        <v>0</v>
      </c>
      <c r="AD12" s="65">
        <f t="shared" si="0"/>
        <v>554.118782636215</v>
      </c>
      <c r="AE12" s="5"/>
    </row>
    <row r="13" spans="1:31" s="4" customFormat="1" ht="40.5" customHeight="1">
      <c r="A13" s="21" t="s">
        <v>49</v>
      </c>
      <c r="B13" s="25">
        <v>4298</v>
      </c>
      <c r="C13" s="25">
        <v>7807</v>
      </c>
      <c r="D13" s="26">
        <v>3573</v>
      </c>
      <c r="E13" s="26">
        <v>1614</v>
      </c>
      <c r="F13" s="26">
        <v>1247</v>
      </c>
      <c r="G13" s="26">
        <v>3246</v>
      </c>
      <c r="H13" s="26">
        <v>570</v>
      </c>
      <c r="I13" s="26">
        <v>2123</v>
      </c>
      <c r="J13" s="26">
        <v>2253</v>
      </c>
      <c r="K13" s="26">
        <v>2861</v>
      </c>
      <c r="L13" s="26">
        <v>2188</v>
      </c>
      <c r="M13" s="26">
        <v>3246</v>
      </c>
      <c r="N13" s="26">
        <v>1133</v>
      </c>
      <c r="O13" s="26">
        <v>45</v>
      </c>
      <c r="P13" s="26">
        <v>1199</v>
      </c>
      <c r="Q13" s="26">
        <v>234</v>
      </c>
      <c r="R13" s="51">
        <v>92</v>
      </c>
      <c r="S13" s="51">
        <v>38</v>
      </c>
      <c r="T13" s="52">
        <v>2113.7165</v>
      </c>
      <c r="U13" s="52">
        <v>2102.2765</v>
      </c>
      <c r="V13" s="46">
        <v>0</v>
      </c>
      <c r="W13" s="52">
        <v>11.44</v>
      </c>
      <c r="X13" s="46">
        <v>0</v>
      </c>
      <c r="Y13" s="52">
        <v>427.2715</v>
      </c>
      <c r="Z13" s="52">
        <v>424.9915</v>
      </c>
      <c r="AA13" s="46">
        <v>0</v>
      </c>
      <c r="AB13" s="52">
        <v>2.28</v>
      </c>
      <c r="AC13" s="46">
        <v>0</v>
      </c>
      <c r="AD13" s="65">
        <f t="shared" si="0"/>
        <v>544.3723581401306</v>
      </c>
      <c r="AE13" s="3"/>
    </row>
    <row r="14" spans="1:31" s="3" customFormat="1" ht="40.5" customHeight="1">
      <c r="A14" s="21" t="s">
        <v>50</v>
      </c>
      <c r="B14" s="27">
        <v>9230</v>
      </c>
      <c r="C14" s="27">
        <v>15829</v>
      </c>
      <c r="D14" s="25">
        <v>4095</v>
      </c>
      <c r="E14" s="25">
        <v>2345</v>
      </c>
      <c r="F14" s="25">
        <v>2733</v>
      </c>
      <c r="G14" s="25">
        <v>6656</v>
      </c>
      <c r="H14" s="25">
        <v>1971</v>
      </c>
      <c r="I14" s="25">
        <v>5529</v>
      </c>
      <c r="J14" s="25">
        <v>896</v>
      </c>
      <c r="K14" s="25">
        <v>7433</v>
      </c>
      <c r="L14" s="25">
        <v>4883</v>
      </c>
      <c r="M14" s="25">
        <v>6656</v>
      </c>
      <c r="N14" s="25">
        <v>79</v>
      </c>
      <c r="O14" s="25">
        <v>285</v>
      </c>
      <c r="P14" s="25">
        <v>2356</v>
      </c>
      <c r="Q14" s="51">
        <v>1570</v>
      </c>
      <c r="R14" s="51">
        <v>85</v>
      </c>
      <c r="S14" s="51">
        <v>101</v>
      </c>
      <c r="T14" s="50">
        <v>4696.2284</v>
      </c>
      <c r="U14" s="50">
        <v>4673.3984</v>
      </c>
      <c r="V14" s="46">
        <v>0</v>
      </c>
      <c r="W14" s="50">
        <v>22.83</v>
      </c>
      <c r="X14" s="46">
        <v>0</v>
      </c>
      <c r="Y14" s="50">
        <v>940.7095</v>
      </c>
      <c r="Z14" s="50">
        <v>936.1095</v>
      </c>
      <c r="AA14" s="46">
        <v>0</v>
      </c>
      <c r="AB14" s="50">
        <v>4.6</v>
      </c>
      <c r="AC14" s="46">
        <v>0</v>
      </c>
      <c r="AD14" s="65">
        <f t="shared" si="0"/>
        <v>591.3889064375513</v>
      </c>
      <c r="AE14" s="5"/>
    </row>
    <row r="15" spans="1:30" s="5" customFormat="1" ht="40.5" customHeight="1">
      <c r="A15" s="21" t="s">
        <v>51</v>
      </c>
      <c r="B15" s="25">
        <v>4550</v>
      </c>
      <c r="C15" s="25">
        <v>7905</v>
      </c>
      <c r="D15" s="28">
        <v>3302</v>
      </c>
      <c r="E15" s="28">
        <v>2137</v>
      </c>
      <c r="F15" s="28">
        <v>1442</v>
      </c>
      <c r="G15" s="25">
        <v>3208</v>
      </c>
      <c r="H15" s="28">
        <v>633</v>
      </c>
      <c r="I15" s="28">
        <v>1465</v>
      </c>
      <c r="J15" s="28">
        <v>2465</v>
      </c>
      <c r="K15" s="28">
        <v>3342</v>
      </c>
      <c r="L15" s="25">
        <v>1068</v>
      </c>
      <c r="M15" s="25">
        <v>3207</v>
      </c>
      <c r="N15" s="25">
        <v>178</v>
      </c>
      <c r="O15" s="25">
        <v>6</v>
      </c>
      <c r="P15" s="25">
        <v>5541</v>
      </c>
      <c r="Q15" s="25">
        <v>513</v>
      </c>
      <c r="R15" s="25">
        <v>43</v>
      </c>
      <c r="S15" s="25">
        <v>26</v>
      </c>
      <c r="T15" s="52">
        <v>2194.2141</v>
      </c>
      <c r="U15" s="52">
        <v>2179.8341</v>
      </c>
      <c r="V15" s="46">
        <v>0</v>
      </c>
      <c r="W15" s="52">
        <v>14.38</v>
      </c>
      <c r="X15" s="46">
        <v>0</v>
      </c>
      <c r="Y15" s="52">
        <v>440.9209</v>
      </c>
      <c r="Z15" s="52">
        <v>438.0709</v>
      </c>
      <c r="AA15" s="46">
        <v>0</v>
      </c>
      <c r="AB15" s="52">
        <v>2.85</v>
      </c>
      <c r="AC15" s="46">
        <v>0</v>
      </c>
      <c r="AD15" s="65">
        <f t="shared" si="0"/>
        <v>554.1693864642632</v>
      </c>
    </row>
    <row r="16" spans="1:30" ht="34.5" customHeight="1">
      <c r="A16" s="21" t="s">
        <v>52</v>
      </c>
      <c r="B16" s="29">
        <v>3066</v>
      </c>
      <c r="C16" s="29">
        <v>4786</v>
      </c>
      <c r="D16" s="29">
        <v>2113</v>
      </c>
      <c r="E16" s="29">
        <v>1303</v>
      </c>
      <c r="F16" s="29">
        <v>868</v>
      </c>
      <c r="G16" s="29">
        <v>1821</v>
      </c>
      <c r="H16" s="29">
        <v>867</v>
      </c>
      <c r="I16" s="29">
        <v>901</v>
      </c>
      <c r="J16" s="29">
        <v>1141</v>
      </c>
      <c r="K16" s="29">
        <v>1877</v>
      </c>
      <c r="L16" s="29">
        <v>1071</v>
      </c>
      <c r="M16" s="29">
        <v>1906</v>
      </c>
      <c r="N16" s="29">
        <v>632</v>
      </c>
      <c r="O16" s="29">
        <v>10</v>
      </c>
      <c r="P16" s="29">
        <v>1452</v>
      </c>
      <c r="Q16" s="29">
        <v>411</v>
      </c>
      <c r="R16" s="29">
        <v>33</v>
      </c>
      <c r="S16" s="29">
        <v>24</v>
      </c>
      <c r="T16" s="53">
        <v>1502.8295</v>
      </c>
      <c r="U16" s="60">
        <v>1492.4495</v>
      </c>
      <c r="V16" s="46">
        <v>0</v>
      </c>
      <c r="W16" s="60">
        <v>10.38</v>
      </c>
      <c r="X16" s="46">
        <v>0</v>
      </c>
      <c r="Y16" s="53">
        <v>298.5978</v>
      </c>
      <c r="Z16" s="60">
        <v>296.4678</v>
      </c>
      <c r="AA16" s="46">
        <v>0</v>
      </c>
      <c r="AB16" s="60">
        <v>2.13</v>
      </c>
      <c r="AC16" s="46">
        <v>0</v>
      </c>
      <c r="AD16" s="65">
        <f t="shared" si="0"/>
        <v>619.4479732553281</v>
      </c>
    </row>
    <row r="17" spans="1:30" ht="40.5" customHeight="1">
      <c r="A17" s="30" t="s">
        <v>53</v>
      </c>
      <c r="B17" s="22">
        <v>1595</v>
      </c>
      <c r="C17" s="22">
        <v>2927</v>
      </c>
      <c r="D17" s="22">
        <v>1377</v>
      </c>
      <c r="E17" s="22">
        <v>755</v>
      </c>
      <c r="F17" s="22">
        <v>528</v>
      </c>
      <c r="G17" s="22">
        <v>1280</v>
      </c>
      <c r="H17" s="37">
        <v>323</v>
      </c>
      <c r="I17" s="37">
        <v>536</v>
      </c>
      <c r="J17" s="37">
        <v>376</v>
      </c>
      <c r="K17" s="37">
        <v>1692</v>
      </c>
      <c r="L17" s="22">
        <v>468</v>
      </c>
      <c r="M17" s="22">
        <v>1280</v>
      </c>
      <c r="N17" s="22">
        <v>103</v>
      </c>
      <c r="O17" s="22">
        <v>74</v>
      </c>
      <c r="P17" s="22">
        <v>764</v>
      </c>
      <c r="Q17" s="22">
        <v>238</v>
      </c>
      <c r="R17" s="22">
        <v>25</v>
      </c>
      <c r="S17" s="22">
        <v>14</v>
      </c>
      <c r="T17" s="50">
        <v>1131.0977</v>
      </c>
      <c r="U17" s="61">
        <v>1125.9777</v>
      </c>
      <c r="V17" s="46">
        <v>0</v>
      </c>
      <c r="W17" s="50">
        <v>5.12</v>
      </c>
      <c r="X17" s="46">
        <v>0</v>
      </c>
      <c r="Y17" s="50">
        <v>211.8536</v>
      </c>
      <c r="Z17" s="46">
        <v>210.8936</v>
      </c>
      <c r="AA17" s="46">
        <v>0</v>
      </c>
      <c r="AB17" s="46">
        <v>0.96</v>
      </c>
      <c r="AC17" s="46">
        <v>0</v>
      </c>
      <c r="AD17" s="65">
        <f t="shared" si="0"/>
        <v>720.5111035189614</v>
      </c>
    </row>
    <row r="18" spans="1:30" ht="40.5" customHeight="1">
      <c r="A18" s="31" t="s">
        <v>54</v>
      </c>
      <c r="B18" s="32">
        <f aca="true" t="shared" si="1" ref="B18:H18">SUM(B9:B17)</f>
        <v>44458</v>
      </c>
      <c r="C18" s="32">
        <f t="shared" si="1"/>
        <v>75832</v>
      </c>
      <c r="D18" s="32">
        <f t="shared" si="1"/>
        <v>31186</v>
      </c>
      <c r="E18" s="32">
        <f t="shared" si="1"/>
        <v>17463</v>
      </c>
      <c r="F18" s="32">
        <f t="shared" si="1"/>
        <v>12841</v>
      </c>
      <c r="G18" s="32">
        <f t="shared" si="1"/>
        <v>29650</v>
      </c>
      <c r="H18" s="32">
        <f t="shared" si="1"/>
        <v>9383</v>
      </c>
      <c r="I18" s="32">
        <f aca="true" t="shared" si="2" ref="I18:R18">SUM(I9:I17)</f>
        <v>18922</v>
      </c>
      <c r="J18" s="32">
        <f t="shared" si="2"/>
        <v>13948</v>
      </c>
      <c r="K18" s="32">
        <f t="shared" si="2"/>
        <v>33579</v>
      </c>
      <c r="L18" s="32">
        <f t="shared" si="2"/>
        <v>17870</v>
      </c>
      <c r="M18" s="32">
        <f t="shared" si="2"/>
        <v>31224</v>
      </c>
      <c r="N18" s="32">
        <f t="shared" si="2"/>
        <v>5632</v>
      </c>
      <c r="O18" s="32">
        <f t="shared" si="2"/>
        <v>831</v>
      </c>
      <c r="P18" s="32">
        <f t="shared" si="2"/>
        <v>19345</v>
      </c>
      <c r="Q18" s="32">
        <f t="shared" si="2"/>
        <v>6159</v>
      </c>
      <c r="R18" s="32">
        <f t="shared" si="2"/>
        <v>646</v>
      </c>
      <c r="S18" s="32">
        <f aca="true" t="shared" si="3" ref="S18:AC18">SUM(S9:S17)</f>
        <v>556</v>
      </c>
      <c r="T18" s="54">
        <f t="shared" si="3"/>
        <v>22549.1542</v>
      </c>
      <c r="U18" s="54">
        <f t="shared" si="3"/>
        <v>22417.9542</v>
      </c>
      <c r="V18" s="54">
        <f t="shared" si="3"/>
        <v>0</v>
      </c>
      <c r="W18" s="54">
        <f t="shared" si="3"/>
        <v>131.2</v>
      </c>
      <c r="X18" s="54">
        <f t="shared" si="3"/>
        <v>0</v>
      </c>
      <c r="Y18" s="54">
        <f t="shared" si="3"/>
        <v>4507.626700000001</v>
      </c>
      <c r="Z18" s="54">
        <f t="shared" si="3"/>
        <v>4481.6967</v>
      </c>
      <c r="AA18" s="54">
        <f t="shared" si="3"/>
        <v>0</v>
      </c>
      <c r="AB18" s="54">
        <f t="shared" si="3"/>
        <v>25.93</v>
      </c>
      <c r="AC18" s="54">
        <f t="shared" si="3"/>
        <v>0</v>
      </c>
      <c r="AD18" s="65">
        <f t="shared" si="0"/>
        <v>591.003362696487</v>
      </c>
    </row>
    <row r="19" spans="1:30" ht="75.75" customHeight="1">
      <c r="A19" s="33" t="s">
        <v>55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</row>
    <row r="20" spans="11:32" ht="15.75">
      <c r="K20" s="39"/>
      <c r="T20" s="7"/>
      <c r="U20" s="7"/>
      <c r="V20" s="7"/>
      <c r="W20" s="7"/>
      <c r="AF20" s="3"/>
    </row>
    <row r="21" spans="20:25" ht="15.75">
      <c r="T21" s="7"/>
      <c r="U21" s="7"/>
      <c r="V21" s="7"/>
      <c r="W21" s="7"/>
      <c r="Y21" s="63"/>
    </row>
    <row r="22" spans="12:25" ht="15.75">
      <c r="L22" s="40"/>
      <c r="M22" s="41"/>
      <c r="T22" s="7"/>
      <c r="U22" s="7"/>
      <c r="V22" s="7"/>
      <c r="W22" s="7"/>
      <c r="Y22" s="63"/>
    </row>
    <row r="23" spans="20:23" ht="15.75">
      <c r="T23" s="7"/>
      <c r="U23" s="7"/>
      <c r="V23" s="7"/>
      <c r="W23" s="7"/>
    </row>
    <row r="24" spans="20:25" ht="15.75">
      <c r="T24" s="7"/>
      <c r="U24" s="7"/>
      <c r="V24" s="7"/>
      <c r="W24" s="7"/>
      <c r="Y24" s="63"/>
    </row>
    <row r="25" spans="20:25" ht="15.75">
      <c r="T25" s="7"/>
      <c r="U25" s="7"/>
      <c r="V25" s="7"/>
      <c r="W25" s="7"/>
      <c r="Y25" s="63"/>
    </row>
    <row r="26" spans="20:25" ht="15.75">
      <c r="T26" s="7"/>
      <c r="U26" s="7"/>
      <c r="V26" s="7"/>
      <c r="W26" s="7"/>
      <c r="Y26" s="63"/>
    </row>
    <row r="27" spans="20:25" ht="15.75">
      <c r="T27" s="7"/>
      <c r="U27" s="7"/>
      <c r="V27" s="7"/>
      <c r="W27" s="7"/>
      <c r="Y27" s="63"/>
    </row>
    <row r="28" spans="20:25" ht="15.75">
      <c r="T28" s="7"/>
      <c r="U28" s="7"/>
      <c r="V28" s="7"/>
      <c r="W28" s="7"/>
      <c r="Y28" s="63"/>
    </row>
    <row r="29" spans="20:25" ht="15.75">
      <c r="T29" s="7"/>
      <c r="U29" s="7"/>
      <c r="V29" s="7"/>
      <c r="W29" s="7"/>
      <c r="Y29" s="63"/>
    </row>
    <row r="30" spans="3:25" ht="15.75">
      <c r="C30" s="35"/>
      <c r="T30" s="7"/>
      <c r="U30" s="7"/>
      <c r="V30" s="7"/>
      <c r="W30" s="7"/>
      <c r="Y30" s="63"/>
    </row>
    <row r="31" spans="20:25" ht="15.75">
      <c r="T31" s="7"/>
      <c r="U31" s="7"/>
      <c r="V31" s="7"/>
      <c r="W31" s="7"/>
      <c r="Y31" s="63"/>
    </row>
    <row r="32" spans="20:23" ht="15.75">
      <c r="T32" s="7"/>
      <c r="U32" s="7"/>
      <c r="V32" s="7"/>
      <c r="W32" s="7"/>
    </row>
    <row r="33" spans="20:23" ht="15.75">
      <c r="T33" s="7"/>
      <c r="U33" s="7"/>
      <c r="V33" s="7"/>
      <c r="W33" s="7"/>
    </row>
  </sheetData>
  <sheetProtection/>
  <mergeCells count="21">
    <mergeCell ref="A2:AD2"/>
    <mergeCell ref="A3:AD3"/>
    <mergeCell ref="A4:C4"/>
    <mergeCell ref="F4:I4"/>
    <mergeCell ref="L4:Q4"/>
    <mergeCell ref="R4:T4"/>
    <mergeCell ref="W4:Y4"/>
    <mergeCell ref="AA4:AD4"/>
    <mergeCell ref="D5:G5"/>
    <mergeCell ref="H5:K5"/>
    <mergeCell ref="L5:Q5"/>
    <mergeCell ref="R5:S5"/>
    <mergeCell ref="U5:X5"/>
    <mergeCell ref="Z5:AC5"/>
    <mergeCell ref="A19:AD19"/>
    <mergeCell ref="A5:A7"/>
    <mergeCell ref="B5:B6"/>
    <mergeCell ref="C5:C6"/>
    <mergeCell ref="T5:T6"/>
    <mergeCell ref="Y5:Y6"/>
    <mergeCell ref="AD5:AD6"/>
  </mergeCells>
  <printOptions horizontalCentered="1" verticalCentered="1"/>
  <pageMargins left="0.3145833333333333" right="0.19652777777777777" top="0.39305555555555555" bottom="0.39305555555555555" header="0.5118055555555555" footer="0.5118055555555555"/>
  <pageSetup horizontalDpi="600" verticalDpi="600" orientation="landscape" paperSize="9" scale="4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2004-01-01T09:19:48Z</cp:lastPrinted>
  <dcterms:created xsi:type="dcterms:W3CDTF">2009-06-03T08:23:15Z</dcterms:created>
  <dcterms:modified xsi:type="dcterms:W3CDTF">2023-06-07T16:20:46Z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C1F47E54382748698D27874FE11919D2</vt:lpwstr>
  </property>
  <property fmtid="{D5CDD505-2E9C-101B-9397-08002B2CF9AE}" pid="4" name="퀀_generated_2.-2147483648">
    <vt:i4>2052</vt:i4>
  </property>
</Properties>
</file>