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农村低保" sheetId="1" r:id="rId1"/>
  </sheets>
  <definedNames>
    <definedName name="_xlnm.Print_Titles" localSheetId="0">'农村低保'!$5:$7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5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<sst xmlns="http://schemas.openxmlformats.org/spreadsheetml/2006/main" count="84" uniqueCount="56">
  <si>
    <t>附件2：</t>
  </si>
  <si>
    <t>农 村 居 民 最 低 生 活 保 障 统 计 表</t>
  </si>
  <si>
    <t>( 2023年6月 ）</t>
  </si>
  <si>
    <t>填报单位:（盖章）</t>
  </si>
  <si>
    <t>泉州市民政局</t>
  </si>
  <si>
    <t xml:space="preserve">签批人: </t>
  </si>
  <si>
    <t xml:space="preserve"> 救助部门审核人： </t>
  </si>
  <si>
    <t>计财部门审核人：</t>
  </si>
  <si>
    <t>填表人：</t>
  </si>
  <si>
    <t>填表日期:2023年7月7日</t>
  </si>
  <si>
    <t>地 区</t>
  </si>
  <si>
    <t>低保
户数</t>
  </si>
  <si>
    <t>低保                                                                                                                                                                           人数</t>
  </si>
  <si>
    <t>低保人员分类</t>
  </si>
  <si>
    <t>劳动能力情况</t>
  </si>
  <si>
    <t>致贫原因</t>
  </si>
  <si>
    <t>动态管理</t>
  </si>
  <si>
    <t>1-6月资金总支出</t>
  </si>
  <si>
    <t>当月资金支出</t>
  </si>
  <si>
    <t>当月                                                                                                                                                                  人均补助额</t>
  </si>
  <si>
    <t>女性</t>
  </si>
  <si>
    <t>老年人</t>
  </si>
  <si>
    <t>未成年人</t>
  </si>
  <si>
    <t>残疾人</t>
  </si>
  <si>
    <t>有</t>
  </si>
  <si>
    <t>部分丧失</t>
  </si>
  <si>
    <t>完全丧失</t>
  </si>
  <si>
    <t>无</t>
  </si>
  <si>
    <t>疾病</t>
  </si>
  <si>
    <t>残疾</t>
  </si>
  <si>
    <t>因学</t>
  </si>
  <si>
    <t>灾害</t>
  </si>
  <si>
    <t>缺乏劳动力</t>
  </si>
  <si>
    <t>其他</t>
  </si>
  <si>
    <t>当月新增</t>
  </si>
  <si>
    <t>当月退出</t>
  </si>
  <si>
    <t>其中：低保金</t>
  </si>
  <si>
    <t>其中：物价补贴</t>
  </si>
  <si>
    <t>其中：高龄补贴</t>
  </si>
  <si>
    <t>其中：其他补贴</t>
  </si>
  <si>
    <t>户</t>
  </si>
  <si>
    <t>人</t>
  </si>
  <si>
    <t>万元</t>
  </si>
  <si>
    <t>元</t>
  </si>
  <si>
    <t>序号</t>
  </si>
  <si>
    <t>洛江区</t>
  </si>
  <si>
    <t>泉港区</t>
  </si>
  <si>
    <t>晋江市</t>
  </si>
  <si>
    <t>南安市</t>
  </si>
  <si>
    <t>惠安县</t>
  </si>
  <si>
    <t>安溪县</t>
  </si>
  <si>
    <t>永春县</t>
  </si>
  <si>
    <t>德化县</t>
  </si>
  <si>
    <t>台商区</t>
  </si>
  <si>
    <t>合计</t>
  </si>
  <si>
    <r>
      <t>说明：</t>
    </r>
    <r>
      <rPr>
        <sz val="16"/>
        <rFont val="宋体"/>
        <family val="0"/>
      </rPr>
      <t>1、</t>
    </r>
    <r>
      <rPr>
        <b/>
        <sz val="16"/>
        <rFont val="宋体"/>
        <family val="0"/>
      </rPr>
      <t>低保人员分类</t>
    </r>
    <r>
      <rPr>
        <sz val="16"/>
        <rFont val="宋体"/>
        <family val="0"/>
      </rPr>
      <t>：做好与财务部门年度数据的有效衔接；2、</t>
    </r>
    <r>
      <rPr>
        <b/>
        <sz val="16"/>
        <rFont val="宋体"/>
        <family val="0"/>
      </rPr>
      <t>劳动能力情况</t>
    </r>
    <r>
      <rPr>
        <sz val="16"/>
        <rFont val="宋体"/>
        <family val="0"/>
      </rPr>
      <t>：①有（指在劳动年龄内，身体健康的对象），②部分丧失（指在劳动年龄内，因残疾、伤病等原因导致部分丧失劳动能力的对象），③完全丧失（指在劳动年龄内，因重度残疾（听力、语言除外）、重特大伤病等原因导致完全丧失劳动能力的对象），④无（指18周岁以下的未成年人和60周岁以上的老年人）；3、</t>
    </r>
    <r>
      <rPr>
        <b/>
        <sz val="16"/>
        <rFont val="宋体"/>
        <family val="0"/>
      </rPr>
      <t>致贫原因</t>
    </r>
    <r>
      <rPr>
        <sz val="16"/>
        <rFont val="宋体"/>
        <family val="0"/>
      </rPr>
      <t>：具体分疾病、灾害、残疾、缺乏劳动力、其他，可多因素致贫；4、</t>
    </r>
    <r>
      <rPr>
        <b/>
        <sz val="16"/>
        <rFont val="宋体"/>
        <family val="0"/>
      </rPr>
      <t>动态管理</t>
    </r>
    <r>
      <rPr>
        <sz val="16"/>
        <rFont val="宋体"/>
        <family val="0"/>
      </rPr>
      <t>：统计每月新增、退出人次；5、</t>
    </r>
    <r>
      <rPr>
        <b/>
        <sz val="16"/>
        <rFont val="宋体"/>
        <family val="0"/>
      </rPr>
      <t>统计逻辑</t>
    </r>
    <r>
      <rPr>
        <sz val="16"/>
        <rFont val="宋体"/>
        <family val="0"/>
      </rPr>
      <t>：序号2=9+10+11+12、序号2≤13+14+15+16+17+18、序号21=22+23+24+25、序号26=27+28+29+30；6、各设区市民政局务必做好数据汇总审核，并于</t>
    </r>
    <r>
      <rPr>
        <b/>
        <sz val="16"/>
        <rFont val="宋体"/>
        <family val="0"/>
      </rPr>
      <t>每月15日</t>
    </r>
    <r>
      <rPr>
        <sz val="16"/>
        <rFont val="宋体"/>
        <family val="0"/>
      </rPr>
      <t>前盖章报送省厅。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</si>
</sst>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.00_ "/>
    <numFmt numFmtId="179" formatCode="0_);[Red]\(0\)"/>
    <numFmt numFmtId="180" formatCode="0.0000_ "/>
  </numFmts>
  <fonts count="54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24"/>
      <name val="宋体"/>
      <family val="0"/>
    </font>
    <font>
      <b/>
      <sz val="16"/>
      <name val="宋体"/>
      <family val="0"/>
    </font>
    <font>
      <sz val="14"/>
      <name val="黑体"/>
      <family val="3"/>
    </font>
    <font>
      <b/>
      <sz val="14"/>
      <name val="宋体"/>
      <family val="0"/>
    </font>
    <font>
      <sz val="12"/>
      <color indexed="10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name val="Cambria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0" fontId="34" fillId="5" borderId="2" applyNumberFormat="0" applyAlignment="0" applyProtection="0"/>
    <xf numFmtId="0" fontId="35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2" fillId="7" borderId="0" applyNumberFormat="0" applyBorder="0" applyAlignment="0" applyProtection="0"/>
    <xf numFmtId="41" fontId="0" fillId="0" borderId="0" applyFont="0" applyFill="0" applyBorder="0" applyAlignment="0" applyProtection="0"/>
    <xf numFmtId="0" fontId="32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44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32" fillId="14" borderId="0" applyNumberFormat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15" borderId="0" applyNumberFormat="0" applyBorder="0" applyAlignment="0" applyProtection="0"/>
    <xf numFmtId="0" fontId="46" fillId="16" borderId="7" applyNumberFormat="0" applyFont="0" applyAlignment="0" applyProtection="0"/>
    <xf numFmtId="0" fontId="31" fillId="17" borderId="0" applyNumberFormat="0" applyBorder="0" applyAlignment="0" applyProtection="0"/>
    <xf numFmtId="0" fontId="47" fillId="18" borderId="0" applyNumberFormat="0" applyBorder="0" applyAlignment="0" applyProtection="0"/>
    <xf numFmtId="0" fontId="32" fillId="19" borderId="0" applyNumberFormat="0" applyBorder="0" applyAlignment="0" applyProtection="0"/>
    <xf numFmtId="0" fontId="48" fillId="20" borderId="0" applyNumberFormat="0" applyBorder="0" applyAlignment="0" applyProtection="0"/>
    <xf numFmtId="0" fontId="32" fillId="0" borderId="0">
      <alignment vertical="center"/>
      <protection/>
    </xf>
    <xf numFmtId="0" fontId="49" fillId="4" borderId="8" applyNumberFormat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9" fontId="0" fillId="0" borderId="0" applyFont="0" applyFill="0" applyBorder="0" applyAlignment="0" applyProtection="0"/>
    <xf numFmtId="0" fontId="31" fillId="26" borderId="0" applyNumberFormat="0" applyBorder="0" applyAlignment="0" applyProtection="0"/>
    <xf numFmtId="44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50" fillId="29" borderId="8" applyNumberFormat="0" applyAlignment="0" applyProtection="0"/>
    <xf numFmtId="0" fontId="32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1" xfId="15" applyFont="1" applyFill="1" applyBorder="1" applyAlignment="1">
      <alignment horizontal="center" vertical="center" wrapText="1"/>
      <protection/>
    </xf>
    <xf numFmtId="0" fontId="51" fillId="0" borderId="14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 wrapText="1"/>
    </xf>
    <xf numFmtId="177" fontId="51" fillId="0" borderId="15" xfId="0" applyNumberFormat="1" applyFont="1" applyFill="1" applyBorder="1" applyAlignment="1">
      <alignment horizontal="center" vertical="center" wrapText="1"/>
    </xf>
    <xf numFmtId="0" fontId="51" fillId="0" borderId="11" xfId="0" applyNumberFormat="1" applyFont="1" applyFill="1" applyBorder="1" applyAlignment="1">
      <alignment horizontal="center" vertical="center" wrapText="1"/>
    </xf>
    <xf numFmtId="178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52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58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9" fontId="51" fillId="0" borderId="11" xfId="0" applyNumberFormat="1" applyFont="1" applyFill="1" applyBorder="1" applyAlignment="1">
      <alignment horizontal="center" vertical="center" wrapText="1"/>
    </xf>
    <xf numFmtId="178" fontId="51" fillId="0" borderId="11" xfId="0" applyNumberFormat="1" applyFont="1" applyFill="1" applyBorder="1" applyAlignment="1">
      <alignment horizontal="center" vertical="center" wrapText="1"/>
    </xf>
    <xf numFmtId="178" fontId="51" fillId="0" borderId="0" xfId="0" applyNumberFormat="1" applyFont="1" applyFill="1" applyBorder="1" applyAlignment="1">
      <alignment horizontal="center" vertical="center"/>
    </xf>
    <xf numFmtId="179" fontId="51" fillId="0" borderId="11" xfId="15" applyNumberFormat="1" applyFont="1" applyFill="1" applyBorder="1" applyAlignment="1">
      <alignment horizontal="center" vertical="center" wrapText="1"/>
      <protection/>
    </xf>
    <xf numFmtId="179" fontId="51" fillId="0" borderId="11" xfId="0" applyNumberFormat="1" applyFont="1" applyFill="1" applyBorder="1" applyAlignment="1">
      <alignment horizontal="center" vertical="center" wrapText="1"/>
    </xf>
    <xf numFmtId="178" fontId="51" fillId="0" borderId="11" xfId="0" applyNumberFormat="1" applyFont="1" applyFill="1" applyBorder="1" applyAlignment="1">
      <alignment horizontal="center" vertical="center"/>
    </xf>
    <xf numFmtId="178" fontId="51" fillId="0" borderId="11" xfId="0" applyNumberFormat="1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178" fontId="51" fillId="0" borderId="0" xfId="0" applyNumberFormat="1" applyFont="1" applyFill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 wrapText="1"/>
    </xf>
    <xf numFmtId="176" fontId="2" fillId="0" borderId="19" xfId="0" applyNumberFormat="1" applyFont="1" applyFill="1" applyBorder="1" applyAlignment="1">
      <alignment horizontal="center" vertical="center" wrapText="1"/>
    </xf>
    <xf numFmtId="176" fontId="2" fillId="0" borderId="20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8" fontId="51" fillId="0" borderId="11" xfId="0" applyNumberFormat="1" applyFont="1" applyFill="1" applyBorder="1" applyAlignment="1">
      <alignment horizontal="center" vertical="center"/>
    </xf>
    <xf numFmtId="178" fontId="51" fillId="0" borderId="11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8" fontId="51" fillId="0" borderId="11" xfId="49" applyNumberFormat="1" applyFont="1" applyFill="1" applyBorder="1" applyAlignment="1">
      <alignment horizontal="center" vertical="center"/>
      <protection/>
    </xf>
    <xf numFmtId="178" fontId="0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80" fontId="9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常规 7 2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3"/>
  <sheetViews>
    <sheetView tabSelected="1" zoomScale="74" zoomScaleNormal="74" workbookViewId="0" topLeftCell="A1">
      <pane ySplit="8" topLeftCell="A9" activePane="bottomLeft" state="frozen"/>
      <selection pane="bottomLeft" activeCell="A19" sqref="A19:AD19"/>
    </sheetView>
  </sheetViews>
  <sheetFormatPr defaultColWidth="9.00390625" defaultRowHeight="14.25"/>
  <cols>
    <col min="1" max="1" width="11.00390625" style="6" customWidth="1"/>
    <col min="2" max="2" width="11.00390625" style="7" customWidth="1"/>
    <col min="3" max="4" width="7.75390625" style="7" customWidth="1"/>
    <col min="5" max="5" width="9.375" style="7" customWidth="1"/>
    <col min="6" max="6" width="6.625" style="7" customWidth="1"/>
    <col min="7" max="7" width="8.125" style="7" customWidth="1"/>
    <col min="8" max="8" width="6.625" style="7" customWidth="1"/>
    <col min="9" max="9" width="8.375" style="7" customWidth="1"/>
    <col min="10" max="10" width="7.75390625" style="7" customWidth="1"/>
    <col min="11" max="11" width="8.00390625" style="7" customWidth="1"/>
    <col min="12" max="12" width="9.50390625" style="7" customWidth="1"/>
    <col min="13" max="13" width="9.75390625" style="7" customWidth="1"/>
    <col min="14" max="15" width="6.75390625" style="7" customWidth="1"/>
    <col min="16" max="16" width="8.25390625" style="7" customWidth="1"/>
    <col min="17" max="19" width="7.00390625" style="7" customWidth="1"/>
    <col min="20" max="20" width="15.375" style="8" customWidth="1"/>
    <col min="21" max="21" width="14.00390625" style="8" customWidth="1"/>
    <col min="22" max="22" width="12.375" style="8" customWidth="1"/>
    <col min="23" max="24" width="11.00390625" style="8" customWidth="1"/>
    <col min="25" max="25" width="14.75390625" style="8" customWidth="1"/>
    <col min="26" max="26" width="14.50390625" style="8" customWidth="1"/>
    <col min="27" max="27" width="10.875" style="8" customWidth="1"/>
    <col min="28" max="28" width="10.25390625" style="8" customWidth="1"/>
    <col min="29" max="29" width="13.25390625" style="8" customWidth="1"/>
    <col min="30" max="30" width="12.50390625" style="7" customWidth="1"/>
    <col min="31" max="31" width="5.375" style="0" customWidth="1"/>
  </cols>
  <sheetData>
    <row r="1" ht="19.5" customHeight="1">
      <c r="A1" s="9" t="s">
        <v>0</v>
      </c>
    </row>
    <row r="2" spans="1:30" ht="42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63"/>
    </row>
    <row r="3" spans="1:30" ht="27.7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0" s="1" customFormat="1" ht="24.75" customHeight="1">
      <c r="A4" s="13" t="s">
        <v>3</v>
      </c>
      <c r="B4" s="13"/>
      <c r="C4" s="13"/>
      <c r="D4" s="14" t="s">
        <v>4</v>
      </c>
      <c r="E4" s="14"/>
      <c r="F4" s="36" t="s">
        <v>5</v>
      </c>
      <c r="G4" s="36"/>
      <c r="H4" s="36"/>
      <c r="I4" s="36"/>
      <c r="J4" s="14"/>
      <c r="K4" s="14"/>
      <c r="L4" s="38" t="s">
        <v>6</v>
      </c>
      <c r="M4" s="38"/>
      <c r="N4" s="38"/>
      <c r="O4" s="38"/>
      <c r="P4" s="38"/>
      <c r="Q4" s="38"/>
      <c r="R4" s="36" t="s">
        <v>7</v>
      </c>
      <c r="S4" s="36"/>
      <c r="T4" s="36"/>
      <c r="U4" s="14"/>
      <c r="V4" s="14"/>
      <c r="W4" s="36" t="s">
        <v>8</v>
      </c>
      <c r="X4" s="36"/>
      <c r="Y4" s="36"/>
      <c r="Z4" s="14"/>
      <c r="AA4" s="60" t="s">
        <v>9</v>
      </c>
      <c r="AB4" s="60"/>
      <c r="AC4" s="60"/>
      <c r="AD4" s="60"/>
    </row>
    <row r="5" spans="1:30" ht="22.5" customHeight="1">
      <c r="A5" s="15" t="s">
        <v>10</v>
      </c>
      <c r="B5" s="16" t="s">
        <v>11</v>
      </c>
      <c r="C5" s="17" t="s">
        <v>12</v>
      </c>
      <c r="D5" s="16" t="s">
        <v>13</v>
      </c>
      <c r="E5" s="16"/>
      <c r="F5" s="16"/>
      <c r="G5" s="16"/>
      <c r="H5" s="16" t="s">
        <v>14</v>
      </c>
      <c r="I5" s="16"/>
      <c r="J5" s="16"/>
      <c r="K5" s="16"/>
      <c r="L5" s="16" t="s">
        <v>15</v>
      </c>
      <c r="M5" s="16"/>
      <c r="N5" s="16"/>
      <c r="O5" s="16"/>
      <c r="P5" s="16"/>
      <c r="Q5" s="16"/>
      <c r="R5" s="16" t="s">
        <v>16</v>
      </c>
      <c r="S5" s="16"/>
      <c r="T5" s="43" t="s">
        <v>17</v>
      </c>
      <c r="U5" s="54"/>
      <c r="V5" s="55"/>
      <c r="W5" s="55"/>
      <c r="X5" s="56"/>
      <c r="Y5" s="43" t="s">
        <v>18</v>
      </c>
      <c r="Z5" s="54"/>
      <c r="AA5" s="55"/>
      <c r="AB5" s="55"/>
      <c r="AC5" s="56"/>
      <c r="AD5" s="16" t="s">
        <v>19</v>
      </c>
    </row>
    <row r="6" spans="1:30" ht="40.5" customHeight="1">
      <c r="A6" s="18"/>
      <c r="B6" s="16"/>
      <c r="C6" s="17"/>
      <c r="D6" s="16" t="s">
        <v>20</v>
      </c>
      <c r="E6" s="16" t="s">
        <v>21</v>
      </c>
      <c r="F6" s="16" t="s">
        <v>22</v>
      </c>
      <c r="G6" s="16" t="s">
        <v>23</v>
      </c>
      <c r="H6" s="16" t="s">
        <v>24</v>
      </c>
      <c r="I6" s="16" t="s">
        <v>25</v>
      </c>
      <c r="J6" s="16" t="s">
        <v>26</v>
      </c>
      <c r="K6" s="16" t="s">
        <v>27</v>
      </c>
      <c r="L6" s="16" t="s">
        <v>28</v>
      </c>
      <c r="M6" s="16" t="s">
        <v>29</v>
      </c>
      <c r="N6" s="16" t="s">
        <v>30</v>
      </c>
      <c r="O6" s="16" t="s">
        <v>31</v>
      </c>
      <c r="P6" s="16" t="s">
        <v>32</v>
      </c>
      <c r="Q6" s="16" t="s">
        <v>33</v>
      </c>
      <c r="R6" s="16" t="s">
        <v>34</v>
      </c>
      <c r="S6" s="16" t="s">
        <v>35</v>
      </c>
      <c r="T6" s="44"/>
      <c r="U6" s="57" t="s">
        <v>36</v>
      </c>
      <c r="V6" s="57" t="s">
        <v>37</v>
      </c>
      <c r="W6" s="57" t="s">
        <v>38</v>
      </c>
      <c r="X6" s="54" t="s">
        <v>39</v>
      </c>
      <c r="Y6" s="44"/>
      <c r="Z6" s="57" t="s">
        <v>36</v>
      </c>
      <c r="AA6" s="57" t="s">
        <v>37</v>
      </c>
      <c r="AB6" s="57" t="s">
        <v>38</v>
      </c>
      <c r="AC6" s="54" t="s">
        <v>39</v>
      </c>
      <c r="AD6" s="16"/>
    </row>
    <row r="7" spans="1:30" s="2" customFormat="1" ht="27" customHeight="1">
      <c r="A7" s="19"/>
      <c r="B7" s="16" t="s">
        <v>40</v>
      </c>
      <c r="C7" s="17" t="s">
        <v>41</v>
      </c>
      <c r="D7" s="16" t="s">
        <v>41</v>
      </c>
      <c r="E7" s="16" t="s">
        <v>41</v>
      </c>
      <c r="F7" s="16" t="s">
        <v>41</v>
      </c>
      <c r="G7" s="16" t="s">
        <v>41</v>
      </c>
      <c r="H7" s="16" t="s">
        <v>41</v>
      </c>
      <c r="I7" s="16" t="s">
        <v>41</v>
      </c>
      <c r="J7" s="16" t="s">
        <v>41</v>
      </c>
      <c r="K7" s="16" t="s">
        <v>41</v>
      </c>
      <c r="L7" s="16" t="s">
        <v>41</v>
      </c>
      <c r="M7" s="16" t="s">
        <v>41</v>
      </c>
      <c r="N7" s="16"/>
      <c r="O7" s="16" t="s">
        <v>41</v>
      </c>
      <c r="P7" s="16" t="s">
        <v>41</v>
      </c>
      <c r="Q7" s="16" t="s">
        <v>41</v>
      </c>
      <c r="R7" s="16" t="s">
        <v>41</v>
      </c>
      <c r="S7" s="16" t="s">
        <v>41</v>
      </c>
      <c r="T7" s="44" t="s">
        <v>42</v>
      </c>
      <c r="U7" s="57" t="s">
        <v>42</v>
      </c>
      <c r="V7" s="57" t="s">
        <v>42</v>
      </c>
      <c r="W7" s="57" t="s">
        <v>42</v>
      </c>
      <c r="X7" s="57" t="s">
        <v>42</v>
      </c>
      <c r="Y7" s="44" t="s">
        <v>42</v>
      </c>
      <c r="Z7" s="57" t="s">
        <v>42</v>
      </c>
      <c r="AA7" s="57" t="s">
        <v>42</v>
      </c>
      <c r="AB7" s="57" t="s">
        <v>42</v>
      </c>
      <c r="AC7" s="57" t="s">
        <v>42</v>
      </c>
      <c r="AD7" s="16" t="s">
        <v>43</v>
      </c>
    </row>
    <row r="8" spans="1:31" s="3" customFormat="1" ht="30.75" customHeight="1">
      <c r="A8" s="17" t="s">
        <v>44</v>
      </c>
      <c r="B8" s="17">
        <v>1</v>
      </c>
      <c r="C8" s="17">
        <v>2</v>
      </c>
      <c r="D8" s="17">
        <v>5</v>
      </c>
      <c r="E8" s="17">
        <v>6</v>
      </c>
      <c r="F8" s="17">
        <v>7</v>
      </c>
      <c r="G8" s="17">
        <v>8</v>
      </c>
      <c r="H8" s="17">
        <v>9</v>
      </c>
      <c r="I8" s="17">
        <v>10</v>
      </c>
      <c r="J8" s="17">
        <v>11</v>
      </c>
      <c r="K8" s="17">
        <v>12</v>
      </c>
      <c r="L8" s="17">
        <v>13</v>
      </c>
      <c r="M8" s="17">
        <v>14</v>
      </c>
      <c r="N8" s="17">
        <v>15</v>
      </c>
      <c r="O8" s="17">
        <v>16</v>
      </c>
      <c r="P8" s="17">
        <v>17</v>
      </c>
      <c r="Q8" s="17">
        <v>18</v>
      </c>
      <c r="R8" s="17">
        <v>19</v>
      </c>
      <c r="S8" s="17">
        <v>20</v>
      </c>
      <c r="T8" s="17">
        <v>21</v>
      </c>
      <c r="U8" s="17">
        <v>22</v>
      </c>
      <c r="V8" s="17">
        <v>23</v>
      </c>
      <c r="W8" s="17">
        <v>24</v>
      </c>
      <c r="X8" s="17">
        <v>25</v>
      </c>
      <c r="Y8" s="17">
        <v>26</v>
      </c>
      <c r="Z8" s="17">
        <v>27</v>
      </c>
      <c r="AA8" s="17">
        <v>28</v>
      </c>
      <c r="AB8" s="17">
        <v>29</v>
      </c>
      <c r="AC8" s="17">
        <v>30</v>
      </c>
      <c r="AD8" s="17">
        <v>31</v>
      </c>
      <c r="AE8" s="5"/>
    </row>
    <row r="9" spans="1:31" s="3" customFormat="1" ht="39" customHeight="1">
      <c r="A9" s="20" t="s">
        <v>45</v>
      </c>
      <c r="B9" s="21">
        <v>1260</v>
      </c>
      <c r="C9" s="21">
        <v>1923</v>
      </c>
      <c r="D9" s="21">
        <v>806</v>
      </c>
      <c r="E9" s="21">
        <v>481</v>
      </c>
      <c r="F9" s="21">
        <v>232</v>
      </c>
      <c r="G9" s="21">
        <v>227</v>
      </c>
      <c r="H9" s="21">
        <v>243</v>
      </c>
      <c r="I9" s="21">
        <v>629</v>
      </c>
      <c r="J9" s="21">
        <v>326</v>
      </c>
      <c r="K9" s="21">
        <v>725</v>
      </c>
      <c r="L9" s="39">
        <v>292</v>
      </c>
      <c r="M9" s="21">
        <v>568</v>
      </c>
      <c r="N9" s="21">
        <v>1</v>
      </c>
      <c r="O9" s="21">
        <v>17</v>
      </c>
      <c r="P9" s="21">
        <v>107</v>
      </c>
      <c r="Q9" s="45">
        <v>938</v>
      </c>
      <c r="R9" s="45">
        <v>2</v>
      </c>
      <c r="S9" s="45">
        <v>16</v>
      </c>
      <c r="T9" s="46">
        <v>728.0473</v>
      </c>
      <c r="U9" s="46">
        <v>723.8973</v>
      </c>
      <c r="V9" s="46">
        <v>0</v>
      </c>
      <c r="W9" s="46">
        <v>4.15</v>
      </c>
      <c r="X9" s="46">
        <v>0</v>
      </c>
      <c r="Y9" s="46">
        <v>121.2671</v>
      </c>
      <c r="Z9" s="46">
        <v>120.5671</v>
      </c>
      <c r="AA9" s="46">
        <v>0</v>
      </c>
      <c r="AB9" s="46">
        <v>0.7</v>
      </c>
      <c r="AC9" s="46">
        <v>0</v>
      </c>
      <c r="AD9" s="64">
        <f aca="true" t="shared" si="0" ref="AD9:AD18">Z9/C9*10000</f>
        <v>626.9739989599583</v>
      </c>
      <c r="AE9"/>
    </row>
    <row r="10" spans="1:30" ht="39" customHeight="1">
      <c r="A10" s="20" t="s">
        <v>46</v>
      </c>
      <c r="B10" s="21">
        <v>6188</v>
      </c>
      <c r="C10" s="21">
        <v>7786</v>
      </c>
      <c r="D10" s="21">
        <v>3900</v>
      </c>
      <c r="E10" s="21">
        <v>2712</v>
      </c>
      <c r="F10" s="21">
        <v>887</v>
      </c>
      <c r="G10" s="21">
        <v>3000</v>
      </c>
      <c r="H10" s="21">
        <v>1005</v>
      </c>
      <c r="I10" s="21">
        <v>1932</v>
      </c>
      <c r="J10" s="21">
        <v>1732</v>
      </c>
      <c r="K10" s="21">
        <v>3117</v>
      </c>
      <c r="L10" s="21">
        <v>2488</v>
      </c>
      <c r="M10" s="21">
        <v>2567</v>
      </c>
      <c r="N10" s="21">
        <v>22</v>
      </c>
      <c r="O10" s="21">
        <v>223</v>
      </c>
      <c r="P10" s="21">
        <v>1316</v>
      </c>
      <c r="Q10" s="21">
        <v>1170</v>
      </c>
      <c r="R10" s="21">
        <v>68</v>
      </c>
      <c r="S10" s="21">
        <v>29</v>
      </c>
      <c r="T10" s="47">
        <v>2746.315</v>
      </c>
      <c r="U10" s="46">
        <v>2712.735</v>
      </c>
      <c r="V10" s="46">
        <v>0</v>
      </c>
      <c r="W10" s="58">
        <v>33.58</v>
      </c>
      <c r="X10" s="46">
        <v>0</v>
      </c>
      <c r="Y10" s="47">
        <v>455.838</v>
      </c>
      <c r="Z10" s="58">
        <v>450.288</v>
      </c>
      <c r="AA10" s="46">
        <v>0</v>
      </c>
      <c r="AB10" s="58">
        <v>5.55</v>
      </c>
      <c r="AC10" s="46">
        <v>0</v>
      </c>
      <c r="AD10" s="64">
        <f t="shared" si="0"/>
        <v>578.3303365014128</v>
      </c>
    </row>
    <row r="11" spans="1:31" s="3" customFormat="1" ht="39.75" customHeight="1">
      <c r="A11" s="20" t="s">
        <v>47</v>
      </c>
      <c r="B11" s="22">
        <v>4349</v>
      </c>
      <c r="C11" s="22">
        <v>8032</v>
      </c>
      <c r="D11" s="22">
        <v>3576</v>
      </c>
      <c r="E11" s="22">
        <v>1406</v>
      </c>
      <c r="F11" s="22">
        <v>1607</v>
      </c>
      <c r="G11" s="22">
        <v>3180</v>
      </c>
      <c r="H11" s="22">
        <v>1120</v>
      </c>
      <c r="I11" s="22">
        <v>1510</v>
      </c>
      <c r="J11" s="22">
        <v>1357</v>
      </c>
      <c r="K11" s="22">
        <v>4045</v>
      </c>
      <c r="L11" s="22">
        <v>1897</v>
      </c>
      <c r="M11" s="22">
        <v>4663</v>
      </c>
      <c r="N11" s="21">
        <v>1385</v>
      </c>
      <c r="O11" s="22">
        <v>3</v>
      </c>
      <c r="P11" s="22">
        <v>1406</v>
      </c>
      <c r="Q11" s="48">
        <v>36</v>
      </c>
      <c r="R11" s="48">
        <v>133</v>
      </c>
      <c r="S11" s="48">
        <v>37</v>
      </c>
      <c r="T11" s="46">
        <v>3304.6203</v>
      </c>
      <c r="U11" s="46">
        <v>3294.3103</v>
      </c>
      <c r="V11" s="46">
        <v>0</v>
      </c>
      <c r="W11" s="46">
        <v>10.31</v>
      </c>
      <c r="X11" s="46">
        <v>0</v>
      </c>
      <c r="Y11" s="46">
        <v>563.1156</v>
      </c>
      <c r="Z11" s="61">
        <v>561.4456</v>
      </c>
      <c r="AA11" s="46">
        <v>0</v>
      </c>
      <c r="AB11" s="46">
        <v>1.67</v>
      </c>
      <c r="AC11" s="46">
        <v>0</v>
      </c>
      <c r="AD11" s="64">
        <f t="shared" si="0"/>
        <v>699.0109561752988</v>
      </c>
      <c r="AE11" s="65"/>
    </row>
    <row r="12" spans="1:31" s="3" customFormat="1" ht="40.5" customHeight="1">
      <c r="A12" s="20" t="s">
        <v>48</v>
      </c>
      <c r="B12" s="21">
        <v>9999</v>
      </c>
      <c r="C12" s="21">
        <v>18955</v>
      </c>
      <c r="D12" s="21">
        <v>8513</v>
      </c>
      <c r="E12" s="21">
        <v>4728</v>
      </c>
      <c r="F12" s="21">
        <v>3346</v>
      </c>
      <c r="G12" s="21">
        <v>8056</v>
      </c>
      <c r="H12" s="21">
        <v>2692</v>
      </c>
      <c r="I12" s="21">
        <v>4325</v>
      </c>
      <c r="J12" s="21">
        <v>3407</v>
      </c>
      <c r="K12" s="21">
        <v>8531</v>
      </c>
      <c r="L12" s="21">
        <v>3549</v>
      </c>
      <c r="M12" s="21">
        <v>7196</v>
      </c>
      <c r="N12" s="21">
        <v>2111</v>
      </c>
      <c r="O12" s="21">
        <v>168</v>
      </c>
      <c r="P12" s="21">
        <v>5229</v>
      </c>
      <c r="Q12" s="21">
        <v>1100</v>
      </c>
      <c r="R12" s="21">
        <v>76</v>
      </c>
      <c r="S12" s="21">
        <v>80</v>
      </c>
      <c r="T12" s="46">
        <v>6328.1545</v>
      </c>
      <c r="U12" s="46">
        <v>6296.0345</v>
      </c>
      <c r="V12" s="46">
        <v>0</v>
      </c>
      <c r="W12" s="46">
        <v>32.12</v>
      </c>
      <c r="X12" s="46">
        <v>0</v>
      </c>
      <c r="Y12" s="46">
        <v>1055.8484</v>
      </c>
      <c r="Z12" s="46">
        <v>1050.6584</v>
      </c>
      <c r="AA12" s="46">
        <v>0</v>
      </c>
      <c r="AB12" s="46">
        <v>5.19</v>
      </c>
      <c r="AC12" s="46">
        <v>0</v>
      </c>
      <c r="AD12" s="64">
        <f t="shared" si="0"/>
        <v>554.290899498813</v>
      </c>
      <c r="AE12" s="5"/>
    </row>
    <row r="13" spans="1:31" s="4" customFormat="1" ht="40.5" customHeight="1">
      <c r="A13" s="20" t="s">
        <v>49</v>
      </c>
      <c r="B13" s="23">
        <v>4295</v>
      </c>
      <c r="C13" s="24">
        <v>7805</v>
      </c>
      <c r="D13" s="25">
        <v>3575</v>
      </c>
      <c r="E13" s="25">
        <v>1605</v>
      </c>
      <c r="F13" s="25">
        <v>1255</v>
      </c>
      <c r="G13" s="25">
        <v>3243</v>
      </c>
      <c r="H13" s="25">
        <v>570</v>
      </c>
      <c r="I13" s="25">
        <v>2123</v>
      </c>
      <c r="J13" s="25">
        <v>2252</v>
      </c>
      <c r="K13" s="25">
        <v>2860</v>
      </c>
      <c r="L13" s="25">
        <v>2188</v>
      </c>
      <c r="M13" s="25">
        <v>3243</v>
      </c>
      <c r="N13" s="25">
        <v>1133</v>
      </c>
      <c r="O13" s="25">
        <v>45</v>
      </c>
      <c r="P13" s="25">
        <v>1198</v>
      </c>
      <c r="Q13" s="25">
        <v>234</v>
      </c>
      <c r="R13" s="49">
        <v>40</v>
      </c>
      <c r="S13" s="49">
        <v>42</v>
      </c>
      <c r="T13" s="50">
        <v>2541.096</v>
      </c>
      <c r="U13" s="50">
        <v>2527.3559999999998</v>
      </c>
      <c r="V13" s="46">
        <v>0</v>
      </c>
      <c r="W13" s="50">
        <v>13.739999999999998</v>
      </c>
      <c r="X13" s="46">
        <v>0</v>
      </c>
      <c r="Y13" s="50">
        <v>427.3795</v>
      </c>
      <c r="Z13" s="50">
        <v>425.0795</v>
      </c>
      <c r="AA13" s="46">
        <v>0</v>
      </c>
      <c r="AB13" s="50">
        <v>2.3</v>
      </c>
      <c r="AC13" s="46">
        <v>0</v>
      </c>
      <c r="AD13" s="64">
        <f t="shared" si="0"/>
        <v>544.6245996156309</v>
      </c>
      <c r="AE13" s="3"/>
    </row>
    <row r="14" spans="1:31" s="3" customFormat="1" ht="40.5" customHeight="1">
      <c r="A14" s="20" t="s">
        <v>50</v>
      </c>
      <c r="B14" s="26">
        <v>9266</v>
      </c>
      <c r="C14" s="26">
        <v>15897</v>
      </c>
      <c r="D14" s="24">
        <v>4125</v>
      </c>
      <c r="E14" s="24">
        <v>2358</v>
      </c>
      <c r="F14" s="24">
        <v>2746</v>
      </c>
      <c r="G14" s="24">
        <v>6668</v>
      </c>
      <c r="H14" s="24">
        <v>1983</v>
      </c>
      <c r="I14" s="24">
        <v>5546</v>
      </c>
      <c r="J14" s="24">
        <v>916</v>
      </c>
      <c r="K14" s="24">
        <v>7452</v>
      </c>
      <c r="L14" s="24">
        <v>4897</v>
      </c>
      <c r="M14" s="24">
        <v>6664</v>
      </c>
      <c r="N14" s="24">
        <v>79</v>
      </c>
      <c r="O14" s="24">
        <v>294</v>
      </c>
      <c r="P14" s="24">
        <v>2365</v>
      </c>
      <c r="Q14" s="49">
        <v>1598</v>
      </c>
      <c r="R14" s="49">
        <v>109</v>
      </c>
      <c r="S14" s="49">
        <v>41</v>
      </c>
      <c r="T14" s="51">
        <v>5641.2933</v>
      </c>
      <c r="U14" s="51">
        <v>5613.8633</v>
      </c>
      <c r="V14" s="46">
        <v>0</v>
      </c>
      <c r="W14" s="51">
        <v>27.43</v>
      </c>
      <c r="X14" s="46">
        <v>0</v>
      </c>
      <c r="Y14" s="51">
        <v>945.0649</v>
      </c>
      <c r="Z14" s="51">
        <v>940.4649</v>
      </c>
      <c r="AA14" s="46">
        <v>0</v>
      </c>
      <c r="AB14" s="51">
        <v>4.6</v>
      </c>
      <c r="AC14" s="46">
        <v>0</v>
      </c>
      <c r="AD14" s="64">
        <f t="shared" si="0"/>
        <v>591.5989809398</v>
      </c>
      <c r="AE14" s="5"/>
    </row>
    <row r="15" spans="1:30" s="5" customFormat="1" ht="40.5" customHeight="1">
      <c r="A15" s="20" t="s">
        <v>51</v>
      </c>
      <c r="B15" s="27">
        <v>4563</v>
      </c>
      <c r="C15" s="27">
        <v>7919</v>
      </c>
      <c r="D15" s="28">
        <v>3314</v>
      </c>
      <c r="E15" s="28">
        <v>2153</v>
      </c>
      <c r="F15" s="28">
        <v>1441</v>
      </c>
      <c r="G15" s="27">
        <v>3210</v>
      </c>
      <c r="H15" s="28">
        <v>637</v>
      </c>
      <c r="I15" s="28">
        <v>1467</v>
      </c>
      <c r="J15" s="28">
        <v>2470</v>
      </c>
      <c r="K15" s="28">
        <v>3345</v>
      </c>
      <c r="L15" s="27">
        <v>1075</v>
      </c>
      <c r="M15" s="27">
        <v>3214</v>
      </c>
      <c r="N15" s="27">
        <v>178</v>
      </c>
      <c r="O15" s="27">
        <v>6</v>
      </c>
      <c r="P15" s="27">
        <v>5549</v>
      </c>
      <c r="Q15" s="27">
        <v>513</v>
      </c>
      <c r="R15" s="27">
        <v>50</v>
      </c>
      <c r="S15" s="52">
        <v>36</v>
      </c>
      <c r="T15" s="50">
        <v>2636.6398</v>
      </c>
      <c r="U15" s="50">
        <v>2619.4198</v>
      </c>
      <c r="V15" s="46">
        <v>0</v>
      </c>
      <c r="W15" s="50">
        <v>17.22</v>
      </c>
      <c r="X15" s="46">
        <v>0</v>
      </c>
      <c r="Y15" s="50">
        <v>442.4257</v>
      </c>
      <c r="Z15" s="50">
        <v>439.5857</v>
      </c>
      <c r="AA15" s="46">
        <v>0</v>
      </c>
      <c r="AB15" s="50">
        <v>2.84</v>
      </c>
      <c r="AC15" s="46">
        <v>0</v>
      </c>
      <c r="AD15" s="64">
        <f t="shared" si="0"/>
        <v>555.1025381992675</v>
      </c>
    </row>
    <row r="16" spans="1:30" ht="34.5" customHeight="1">
      <c r="A16" s="20" t="s">
        <v>52</v>
      </c>
      <c r="B16" s="29">
        <v>3074</v>
      </c>
      <c r="C16" s="29">
        <v>4797</v>
      </c>
      <c r="D16" s="29">
        <v>2113</v>
      </c>
      <c r="E16" s="29">
        <v>1309</v>
      </c>
      <c r="F16" s="29">
        <v>873</v>
      </c>
      <c r="G16" s="29">
        <v>1826</v>
      </c>
      <c r="H16" s="29">
        <v>863</v>
      </c>
      <c r="I16" s="29">
        <v>902</v>
      </c>
      <c r="J16" s="29">
        <v>1152</v>
      </c>
      <c r="K16" s="29">
        <v>1880</v>
      </c>
      <c r="L16" s="29">
        <v>1078</v>
      </c>
      <c r="M16" s="29">
        <v>1912</v>
      </c>
      <c r="N16" s="29">
        <v>634</v>
      </c>
      <c r="O16" s="29">
        <v>10</v>
      </c>
      <c r="P16" s="29">
        <v>1451</v>
      </c>
      <c r="Q16" s="29">
        <v>413</v>
      </c>
      <c r="R16" s="29">
        <v>44</v>
      </c>
      <c r="S16" s="29">
        <v>33</v>
      </c>
      <c r="T16" s="53">
        <v>1802.5711</v>
      </c>
      <c r="U16" s="59">
        <v>1789.9811</v>
      </c>
      <c r="V16" s="46">
        <v>0</v>
      </c>
      <c r="W16" s="59">
        <v>12.59</v>
      </c>
      <c r="X16" s="46">
        <v>0</v>
      </c>
      <c r="Y16" s="53">
        <v>299.5316</v>
      </c>
      <c r="Z16" s="59">
        <v>297.5316</v>
      </c>
      <c r="AA16" s="46">
        <v>0</v>
      </c>
      <c r="AB16" s="59">
        <v>2.13</v>
      </c>
      <c r="AC16" s="46">
        <v>0</v>
      </c>
      <c r="AD16" s="64">
        <f t="shared" si="0"/>
        <v>620.2451532207631</v>
      </c>
    </row>
    <row r="17" spans="1:30" ht="40.5" customHeight="1">
      <c r="A17" s="30" t="s">
        <v>53</v>
      </c>
      <c r="B17" s="21">
        <v>1599</v>
      </c>
      <c r="C17" s="21">
        <v>2936</v>
      </c>
      <c r="D17" s="21">
        <v>1379</v>
      </c>
      <c r="E17" s="21">
        <v>760</v>
      </c>
      <c r="F17" s="21">
        <v>531</v>
      </c>
      <c r="G17" s="21">
        <v>1282</v>
      </c>
      <c r="H17" s="37">
        <v>328</v>
      </c>
      <c r="I17" s="37">
        <v>539</v>
      </c>
      <c r="J17" s="37">
        <v>379</v>
      </c>
      <c r="K17" s="37">
        <v>1690</v>
      </c>
      <c r="L17" s="21">
        <v>469</v>
      </c>
      <c r="M17" s="21">
        <v>1282</v>
      </c>
      <c r="N17" s="21">
        <v>100</v>
      </c>
      <c r="O17" s="21">
        <v>74</v>
      </c>
      <c r="P17" s="21">
        <v>767</v>
      </c>
      <c r="Q17" s="21">
        <v>244</v>
      </c>
      <c r="R17" s="21">
        <v>26</v>
      </c>
      <c r="S17" s="21">
        <v>17</v>
      </c>
      <c r="T17" s="51">
        <v>1343.2477</v>
      </c>
      <c r="U17" s="46">
        <v>1337.1777</v>
      </c>
      <c r="V17" s="46">
        <v>0</v>
      </c>
      <c r="W17" s="46">
        <v>6.07</v>
      </c>
      <c r="X17" s="46">
        <v>0</v>
      </c>
      <c r="Y17" s="51">
        <v>212.15</v>
      </c>
      <c r="Z17" s="46">
        <v>211.2</v>
      </c>
      <c r="AA17" s="46">
        <v>0</v>
      </c>
      <c r="AB17" s="46">
        <v>0.95</v>
      </c>
      <c r="AC17" s="46">
        <v>0</v>
      </c>
      <c r="AD17" s="64">
        <f t="shared" si="0"/>
        <v>719.3460490463215</v>
      </c>
    </row>
    <row r="18" spans="1:30" ht="40.5" customHeight="1">
      <c r="A18" s="31" t="s">
        <v>54</v>
      </c>
      <c r="B18" s="32">
        <f aca="true" t="shared" si="1" ref="B18:H18">SUM(B9:B17)</f>
        <v>44593</v>
      </c>
      <c r="C18" s="32">
        <f t="shared" si="1"/>
        <v>76050</v>
      </c>
      <c r="D18" s="32">
        <f t="shared" si="1"/>
        <v>31301</v>
      </c>
      <c r="E18" s="32">
        <f t="shared" si="1"/>
        <v>17512</v>
      </c>
      <c r="F18" s="32">
        <f t="shared" si="1"/>
        <v>12918</v>
      </c>
      <c r="G18" s="32">
        <f t="shared" si="1"/>
        <v>30692</v>
      </c>
      <c r="H18" s="32">
        <f t="shared" si="1"/>
        <v>9441</v>
      </c>
      <c r="I18" s="32">
        <f aca="true" t="shared" si="2" ref="I18:R18">SUM(I9:I17)</f>
        <v>18973</v>
      </c>
      <c r="J18" s="32">
        <f t="shared" si="2"/>
        <v>13991</v>
      </c>
      <c r="K18" s="32">
        <f t="shared" si="2"/>
        <v>33645</v>
      </c>
      <c r="L18" s="32">
        <f t="shared" si="2"/>
        <v>17933</v>
      </c>
      <c r="M18" s="32">
        <f t="shared" si="2"/>
        <v>31309</v>
      </c>
      <c r="N18" s="32">
        <f t="shared" si="2"/>
        <v>5643</v>
      </c>
      <c r="O18" s="32">
        <f t="shared" si="2"/>
        <v>840</v>
      </c>
      <c r="P18" s="32">
        <f t="shared" si="2"/>
        <v>19388</v>
      </c>
      <c r="Q18" s="32">
        <f t="shared" si="2"/>
        <v>6246</v>
      </c>
      <c r="R18" s="32">
        <f t="shared" si="2"/>
        <v>548</v>
      </c>
      <c r="S18" s="32">
        <f aca="true" t="shared" si="3" ref="S18:AC18">SUM(S9:S17)</f>
        <v>331</v>
      </c>
      <c r="T18" s="32">
        <f t="shared" si="3"/>
        <v>27071.985</v>
      </c>
      <c r="U18" s="32">
        <f t="shared" si="3"/>
        <v>26914.775</v>
      </c>
      <c r="V18" s="32">
        <f t="shared" si="3"/>
        <v>0</v>
      </c>
      <c r="W18" s="32">
        <f t="shared" si="3"/>
        <v>157.20999999999998</v>
      </c>
      <c r="X18" s="32">
        <f t="shared" si="3"/>
        <v>0</v>
      </c>
      <c r="Y18" s="32">
        <f t="shared" si="3"/>
        <v>4522.6208</v>
      </c>
      <c r="Z18" s="32">
        <f t="shared" si="3"/>
        <v>4496.8207999999995</v>
      </c>
      <c r="AA18" s="32">
        <f t="shared" si="3"/>
        <v>0</v>
      </c>
      <c r="AB18" s="32">
        <f t="shared" si="3"/>
        <v>25.929999999999996</v>
      </c>
      <c r="AC18" s="32">
        <f t="shared" si="3"/>
        <v>0</v>
      </c>
      <c r="AD18" s="64">
        <f t="shared" si="0"/>
        <v>591.2979355687047</v>
      </c>
    </row>
    <row r="19" spans="1:30" ht="75.75" customHeight="1">
      <c r="A19" s="33" t="s">
        <v>55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</row>
    <row r="20" spans="11:32" ht="15.75">
      <c r="K20" s="40"/>
      <c r="T20" s="7"/>
      <c r="U20" s="7"/>
      <c r="V20" s="7"/>
      <c r="W20" s="7"/>
      <c r="AF20" s="3"/>
    </row>
    <row r="21" spans="20:25" ht="15.75">
      <c r="T21" s="7"/>
      <c r="U21" s="7"/>
      <c r="V21" s="7"/>
      <c r="W21" s="7"/>
      <c r="Y21" s="62"/>
    </row>
    <row r="22" spans="12:25" ht="15.75">
      <c r="L22" s="41"/>
      <c r="M22" s="42"/>
      <c r="T22" s="7"/>
      <c r="U22" s="7"/>
      <c r="V22" s="7"/>
      <c r="W22" s="7"/>
      <c r="Y22" s="62"/>
    </row>
    <row r="23" spans="20:23" ht="15.75">
      <c r="T23" s="7"/>
      <c r="U23" s="7"/>
      <c r="V23" s="7"/>
      <c r="W23" s="7"/>
    </row>
    <row r="24" spans="20:25" ht="15.75">
      <c r="T24" s="7"/>
      <c r="U24" s="7"/>
      <c r="V24" s="7"/>
      <c r="W24" s="7"/>
      <c r="Y24" s="62"/>
    </row>
    <row r="25" spans="20:25" ht="15.75">
      <c r="T25" s="7"/>
      <c r="U25" s="7"/>
      <c r="V25" s="7"/>
      <c r="W25" s="7"/>
      <c r="Y25" s="62"/>
    </row>
    <row r="26" spans="20:25" ht="15.75">
      <c r="T26" s="7"/>
      <c r="U26" s="7"/>
      <c r="V26" s="7"/>
      <c r="W26" s="7"/>
      <c r="Y26" s="62"/>
    </row>
    <row r="27" spans="20:25" ht="15.75">
      <c r="T27" s="7"/>
      <c r="U27" s="7"/>
      <c r="V27" s="7"/>
      <c r="W27" s="7"/>
      <c r="Y27" s="62"/>
    </row>
    <row r="28" spans="20:25" ht="15.75">
      <c r="T28" s="7"/>
      <c r="U28" s="7"/>
      <c r="V28" s="7"/>
      <c r="W28" s="7"/>
      <c r="Y28" s="62"/>
    </row>
    <row r="29" spans="20:25" ht="15.75">
      <c r="T29" s="7"/>
      <c r="U29" s="7"/>
      <c r="V29" s="7"/>
      <c r="W29" s="7"/>
      <c r="Y29" s="62"/>
    </row>
    <row r="30" spans="3:25" ht="15.75">
      <c r="C30" s="35"/>
      <c r="T30" s="7"/>
      <c r="U30" s="7"/>
      <c r="V30" s="7"/>
      <c r="W30" s="7"/>
      <c r="Y30" s="62"/>
    </row>
    <row r="31" spans="20:25" ht="15.75">
      <c r="T31" s="7"/>
      <c r="U31" s="7"/>
      <c r="V31" s="7"/>
      <c r="W31" s="7"/>
      <c r="Y31" s="62"/>
    </row>
    <row r="32" spans="20:23" ht="15.75">
      <c r="T32" s="7"/>
      <c r="U32" s="7"/>
      <c r="V32" s="7"/>
      <c r="W32" s="7"/>
    </row>
    <row r="33" spans="20:23" ht="15.75">
      <c r="T33" s="7"/>
      <c r="U33" s="7"/>
      <c r="V33" s="7"/>
      <c r="W33" s="7"/>
    </row>
  </sheetData>
  <sheetProtection/>
  <mergeCells count="21">
    <mergeCell ref="A2:AD2"/>
    <mergeCell ref="A3:AD3"/>
    <mergeCell ref="A4:C4"/>
    <mergeCell ref="F4:I4"/>
    <mergeCell ref="L4:Q4"/>
    <mergeCell ref="R4:T4"/>
    <mergeCell ref="W4:Y4"/>
    <mergeCell ref="AA4:AD4"/>
    <mergeCell ref="D5:G5"/>
    <mergeCell ref="H5:K5"/>
    <mergeCell ref="L5:Q5"/>
    <mergeCell ref="R5:S5"/>
    <mergeCell ref="U5:X5"/>
    <mergeCell ref="Z5:AC5"/>
    <mergeCell ref="A19:AD19"/>
    <mergeCell ref="A5:A7"/>
    <mergeCell ref="B5:B6"/>
    <mergeCell ref="C5:C6"/>
    <mergeCell ref="T5:T6"/>
    <mergeCell ref="Y5:Y6"/>
    <mergeCell ref="AD5:AD6"/>
  </mergeCells>
  <printOptions horizontalCentered="1" verticalCentered="1"/>
  <pageMargins left="0.3145833333333333" right="0.19652777777777777" top="0.39305555555555555" bottom="0.39305555555555555" header="0.5118055555555555" footer="0.5118055555555555"/>
  <pageSetup horizontalDpi="600" verticalDpi="600" orientation="landscape" paperSize="9" scale="4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cp:lastPrinted>2004-01-01T17:19:48Z</cp:lastPrinted>
  <dcterms:created xsi:type="dcterms:W3CDTF">2009-06-03T16:23:15Z</dcterms:created>
  <dcterms:modified xsi:type="dcterms:W3CDTF">2023-07-07T16:33:59Z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C1F47E54382748698D27874FE11919D2</vt:lpwstr>
  </property>
  <property fmtid="{D5CDD505-2E9C-101B-9397-08002B2CF9AE}" pid="4" name="퀀_generated_2.-2147483648">
    <vt:i4>2052</vt:i4>
  </property>
</Properties>
</file>