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4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<sst xmlns="http://schemas.openxmlformats.org/spreadsheetml/2006/main" count="83" uniqueCount="46">
  <si>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特困人员救助供养情况统计表</t>
  </si>
  <si>
    <t>(2023年7月）</t>
  </si>
  <si>
    <t>填报单位:泉州市民政局</t>
  </si>
  <si>
    <t xml:space="preserve"> 签批人: </t>
  </si>
  <si>
    <t xml:space="preserve">审核人: </t>
  </si>
  <si>
    <t xml:space="preserve">填表人： 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</si>
  <si>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</si>
  <si>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</si>
  <si>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</si>
  <si>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</si>
  <si>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</si>
  <si>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</si>
  <si>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</si>
  <si>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</si>
  <si>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1-8月总支出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</si>
  <si>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</si>
  <si>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</si>
  <si>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</si>
  <si>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</si>
  <si>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</si>
  <si>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</si>
  <si>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</si>
  <si>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</si>
  <si>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</si>
  <si>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</si>
  <si>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</si>
  <si>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</si>
  <si>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</si>
  <si>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</si>
  <si>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</si>
  <si>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</si>
  <si>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</si>
  <si>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</si>
  <si>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</si>
  <si>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</si>
  <si>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</si>
  <si>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</si>
  <si>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</si>
  <si>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</si>
  <si>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</si>
  <si>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</si>
  <si>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</si>
  <si>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</si>
  <si>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</si>
  <si>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</si>
  <si>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泉州市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</si>
</sst>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  <numFmt numFmtId="179" formatCode="0.00_ "/>
    <numFmt numFmtId="180" formatCode="0.0000_);[Red]\(0.0000\)"/>
    <numFmt numFmtId="181" formatCode="0.0000_ 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4" borderId="1" applyNumberFormat="0" applyAlignment="0" applyProtection="0"/>
    <xf numFmtId="0" fontId="16" fillId="5" borderId="2" applyNumberFormat="0" applyAlignment="0" applyProtection="0"/>
    <xf numFmtId="0" fontId="23" fillId="6" borderId="0" applyNumberFormat="0" applyBorder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1" fillId="0" borderId="4" applyNumberFormat="0" applyFill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10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2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2" borderId="7" applyNumberFormat="0" applyFont="0" applyAlignment="0" applyProtection="0"/>
    <xf numFmtId="0" fontId="13" fillId="2" borderId="0" applyNumberFormat="0" applyBorder="0" applyAlignment="0" applyProtection="0"/>
    <xf numFmtId="0" fontId="26" fillId="3" borderId="0" applyNumberFormat="0" applyBorder="0" applyAlignment="0" applyProtection="0"/>
    <xf numFmtId="0" fontId="9" fillId="7" borderId="0" applyNumberFormat="0" applyBorder="0" applyAlignment="0" applyProtection="0"/>
    <xf numFmtId="0" fontId="27" fillId="11" borderId="0" applyNumberFormat="0" applyBorder="0" applyAlignment="0" applyProtection="0"/>
    <xf numFmtId="0" fontId="22" fillId="4" borderId="8" applyNumberFormat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13" fillId="13" borderId="0" applyNumberFormat="0" applyBorder="0" applyAlignment="0" applyProtection="0"/>
    <xf numFmtId="44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9" fillId="4" borderId="0" applyNumberFormat="0" applyBorder="0" applyAlignment="0" applyProtection="0"/>
    <xf numFmtId="0" fontId="10" fillId="13" borderId="8" applyNumberFormat="0" applyAlignment="0" applyProtection="0"/>
    <xf numFmtId="0" fontId="9" fillId="2" borderId="0" applyNumberFormat="0" applyBorder="0" applyAlignment="0" applyProtection="0"/>
    <xf numFmtId="0" fontId="13" fillId="18" borderId="0" applyNumberFormat="0" applyBorder="0" applyAlignment="0" applyProtection="0"/>
    <xf numFmtId="0" fontId="9" fillId="1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15" applyFont="1" applyFill="1" applyBorder="1" applyAlignment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4" xfId="15" applyNumberFormat="1" applyFont="1" applyFill="1" applyBorder="1" applyAlignment="1">
      <alignment horizontal="center" vertical="center" wrapText="1"/>
      <protection/>
    </xf>
    <xf numFmtId="179" fontId="6" fillId="0" borderId="14" xfId="0" applyNumberFormat="1" applyFont="1" applyFill="1" applyBorder="1" applyAlignment="1">
      <alignment horizontal="center" vertical="center" wrapText="1"/>
    </xf>
    <xf numFmtId="179" fontId="6" fillId="0" borderId="14" xfId="0" applyNumberFormat="1" applyFont="1" applyFill="1" applyBorder="1" applyAlignment="1">
      <alignment horizontal="center" vertical="center"/>
    </xf>
    <xf numFmtId="180" fontId="1" fillId="0" borderId="14" xfId="15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81" fontId="3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50">
    <cellStyle name="Normal" xfId="0"/>
    <cellStyle name="常规 35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90" zoomScaleNormal="90" workbookViewId="0" topLeftCell="A1">
      <pane ySplit="9" topLeftCell="A10" activePane="bottomLeft" state="frozen"/>
      <selection pane="bottomLeft" activeCell="W22" sqref="W22"/>
    </sheetView>
  </sheetViews>
  <sheetFormatPr defaultColWidth="9.00390625" defaultRowHeight="14.25"/>
  <cols>
    <col min="1" max="1" width="6.625" style="6" customWidth="1"/>
    <col min="2" max="2" width="4.875" style="7" customWidth="1"/>
    <col min="3" max="3" width="5.25390625" style="7" customWidth="1"/>
    <col min="4" max="4" width="4.50390625" style="7" customWidth="1"/>
    <col min="5" max="5" width="5.75390625" style="7" customWidth="1"/>
    <col min="6" max="6" width="5.00390625" style="7" customWidth="1"/>
    <col min="7" max="7" width="5.25390625" style="7" customWidth="1"/>
    <col min="8" max="8" width="5.50390625" style="7" customWidth="1"/>
    <col min="9" max="9" width="5.125" style="7" customWidth="1"/>
    <col min="10" max="10" width="6.00390625" style="7" customWidth="1"/>
    <col min="11" max="11" width="5.75390625" style="7" customWidth="1"/>
    <col min="12" max="13" width="5.625" style="7" customWidth="1"/>
    <col min="14" max="14" width="5.125" style="7" customWidth="1"/>
    <col min="15" max="15" width="4.875" style="7" customWidth="1"/>
    <col min="16" max="16" width="5.125" style="7" customWidth="1"/>
    <col min="17" max="17" width="5.625" style="7" customWidth="1"/>
    <col min="18" max="18" width="5.125" style="7" customWidth="1"/>
    <col min="19" max="19" width="10.25390625" style="8" customWidth="1"/>
    <col min="20" max="20" width="10.50390625" style="8" customWidth="1"/>
    <col min="21" max="21" width="9.875" style="8" customWidth="1"/>
    <col min="22" max="22" width="8.375" style="8" customWidth="1"/>
    <col min="23" max="23" width="9.375" style="8" customWidth="1"/>
    <col min="24" max="24" width="9.25390625" style="8" customWidth="1"/>
    <col min="25" max="25" width="9.625" style="8" customWidth="1"/>
    <col min="26" max="26" width="10.625" style="7" customWidth="1"/>
    <col min="27" max="27" width="12.625" style="0" bestFit="1" customWidth="1"/>
    <col min="28" max="29" width="10.375" style="0" bestFit="1" customWidth="1"/>
    <col min="32" max="32" width="9.375" style="0" bestFit="1" customWidth="1"/>
  </cols>
  <sheetData>
    <row r="1" spans="1:26" ht="42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4.75" customHeight="1">
      <c r="A3" s="11" t="s">
        <v>2</v>
      </c>
      <c r="B3" s="11"/>
      <c r="C3" s="11"/>
      <c r="D3" s="11"/>
      <c r="E3" s="35" t="s">
        <v>3</v>
      </c>
      <c r="F3" s="35"/>
      <c r="G3" s="35"/>
      <c r="H3" s="35"/>
      <c r="I3" s="11"/>
      <c r="J3" s="35" t="s">
        <v>4</v>
      </c>
      <c r="K3" s="35"/>
      <c r="L3" s="35"/>
      <c r="M3" s="35"/>
      <c r="N3" s="11"/>
      <c r="O3" s="35" t="s">
        <v>5</v>
      </c>
      <c r="P3" s="35"/>
      <c r="Q3" s="35"/>
      <c r="R3" s="35"/>
      <c r="S3" s="35"/>
      <c r="T3" s="11"/>
      <c r="U3" s="11"/>
      <c r="V3" s="11"/>
      <c r="W3" s="55" t="s">
        <v>6</v>
      </c>
      <c r="X3" s="55"/>
      <c r="Y3" s="55"/>
      <c r="Z3" s="55"/>
    </row>
    <row r="4" spans="1:26" ht="18.75" customHeight="1">
      <c r="A4" s="12" t="s">
        <v>7</v>
      </c>
      <c r="B4" s="13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1" t="s">
        <v>9</v>
      </c>
      <c r="T4" s="42"/>
      <c r="U4" s="42"/>
      <c r="V4" s="42"/>
      <c r="W4" s="42"/>
      <c r="X4" s="42"/>
      <c r="Y4" s="42"/>
      <c r="Z4" s="56"/>
    </row>
    <row r="5" spans="1:26" ht="14.25" customHeight="1">
      <c r="A5" s="15"/>
      <c r="B5" s="16" t="s">
        <v>10</v>
      </c>
      <c r="C5" s="17" t="s">
        <v>11</v>
      </c>
      <c r="D5" s="18"/>
      <c r="E5" s="18"/>
      <c r="F5" s="18"/>
      <c r="G5" s="18"/>
      <c r="H5" s="36"/>
      <c r="I5" s="17" t="s">
        <v>12</v>
      </c>
      <c r="J5" s="18"/>
      <c r="K5" s="18"/>
      <c r="L5" s="18"/>
      <c r="M5" s="18"/>
      <c r="N5" s="36"/>
      <c r="O5" s="16" t="s">
        <v>13</v>
      </c>
      <c r="P5" s="16"/>
      <c r="Q5" s="16"/>
      <c r="R5" s="16"/>
      <c r="S5" s="41" t="s">
        <v>14</v>
      </c>
      <c r="T5" s="42"/>
      <c r="U5" s="42"/>
      <c r="V5" s="56"/>
      <c r="W5" s="41" t="s">
        <v>15</v>
      </c>
      <c r="X5" s="42"/>
      <c r="Y5" s="56"/>
      <c r="Z5" s="16" t="s">
        <v>16</v>
      </c>
    </row>
    <row r="6" spans="1:26" ht="15" customHeight="1">
      <c r="A6" s="15"/>
      <c r="B6" s="16"/>
      <c r="C6" s="17" t="s">
        <v>17</v>
      </c>
      <c r="D6" s="18"/>
      <c r="E6" s="36"/>
      <c r="F6" s="17" t="s">
        <v>18</v>
      </c>
      <c r="G6" s="18"/>
      <c r="H6" s="36"/>
      <c r="I6" s="17" t="s">
        <v>17</v>
      </c>
      <c r="J6" s="18"/>
      <c r="K6" s="36"/>
      <c r="L6" s="17" t="s">
        <v>18</v>
      </c>
      <c r="M6" s="18"/>
      <c r="N6" s="36"/>
      <c r="O6" s="16" t="s">
        <v>19</v>
      </c>
      <c r="P6" s="16" t="s">
        <v>20</v>
      </c>
      <c r="Q6" s="16" t="s">
        <v>21</v>
      </c>
      <c r="R6" s="16" t="s">
        <v>22</v>
      </c>
      <c r="S6" s="43" t="s">
        <v>10</v>
      </c>
      <c r="T6" s="44" t="s">
        <v>23</v>
      </c>
      <c r="U6" s="44" t="s">
        <v>24</v>
      </c>
      <c r="V6" s="44" t="s">
        <v>25</v>
      </c>
      <c r="W6" s="43" t="s">
        <v>10</v>
      </c>
      <c r="X6" s="44" t="s">
        <v>23</v>
      </c>
      <c r="Y6" s="44" t="s">
        <v>24</v>
      </c>
      <c r="Z6" s="16"/>
    </row>
    <row r="7" spans="1:26" ht="27" customHeight="1">
      <c r="A7" s="15"/>
      <c r="B7" s="16"/>
      <c r="C7" s="16" t="s">
        <v>26</v>
      </c>
      <c r="D7" s="16" t="s">
        <v>27</v>
      </c>
      <c r="E7" s="16" t="s">
        <v>28</v>
      </c>
      <c r="F7" s="16" t="s">
        <v>26</v>
      </c>
      <c r="G7" s="16" t="s">
        <v>27</v>
      </c>
      <c r="H7" s="16" t="s">
        <v>28</v>
      </c>
      <c r="I7" s="16" t="s">
        <v>26</v>
      </c>
      <c r="J7" s="16" t="s">
        <v>27</v>
      </c>
      <c r="K7" s="16" t="s">
        <v>28</v>
      </c>
      <c r="L7" s="16" t="s">
        <v>26</v>
      </c>
      <c r="M7" s="16" t="s">
        <v>27</v>
      </c>
      <c r="N7" s="16" t="s">
        <v>28</v>
      </c>
      <c r="O7" s="16"/>
      <c r="P7" s="16"/>
      <c r="Q7" s="16"/>
      <c r="R7" s="16"/>
      <c r="S7" s="45"/>
      <c r="T7" s="44"/>
      <c r="U7" s="44"/>
      <c r="V7" s="44"/>
      <c r="W7" s="45"/>
      <c r="X7" s="44"/>
      <c r="Y7" s="44"/>
      <c r="Z7" s="16"/>
    </row>
    <row r="8" spans="1:26" ht="14.25" customHeight="1">
      <c r="A8" s="19"/>
      <c r="B8" s="20" t="s">
        <v>29</v>
      </c>
      <c r="C8" s="20" t="s">
        <v>29</v>
      </c>
      <c r="D8" s="20" t="s">
        <v>29</v>
      </c>
      <c r="E8" s="20" t="s">
        <v>29</v>
      </c>
      <c r="F8" s="20" t="s">
        <v>29</v>
      </c>
      <c r="G8" s="20" t="s">
        <v>29</v>
      </c>
      <c r="H8" s="20" t="s">
        <v>29</v>
      </c>
      <c r="I8" s="20" t="s">
        <v>29</v>
      </c>
      <c r="J8" s="20" t="s">
        <v>29</v>
      </c>
      <c r="K8" s="20" t="s">
        <v>29</v>
      </c>
      <c r="L8" s="20" t="s">
        <v>29</v>
      </c>
      <c r="M8" s="20" t="s">
        <v>29</v>
      </c>
      <c r="N8" s="20" t="s">
        <v>29</v>
      </c>
      <c r="O8" s="20" t="s">
        <v>29</v>
      </c>
      <c r="P8" s="20" t="s">
        <v>29</v>
      </c>
      <c r="Q8" s="20" t="s">
        <v>29</v>
      </c>
      <c r="R8" s="20" t="s">
        <v>29</v>
      </c>
      <c r="S8" s="46" t="s">
        <v>30</v>
      </c>
      <c r="T8" s="46" t="s">
        <v>30</v>
      </c>
      <c r="U8" s="46" t="s">
        <v>30</v>
      </c>
      <c r="V8" s="46" t="s">
        <v>30</v>
      </c>
      <c r="W8" s="46" t="s">
        <v>30</v>
      </c>
      <c r="X8" s="46" t="s">
        <v>30</v>
      </c>
      <c r="Y8" s="46" t="s">
        <v>30</v>
      </c>
      <c r="Z8" s="20" t="s">
        <v>31</v>
      </c>
    </row>
    <row r="9" spans="1:34" ht="14.25" customHeight="1">
      <c r="A9" s="21" t="s">
        <v>32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47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A9" s="57"/>
      <c r="AB9" s="58"/>
      <c r="AC9" s="58"/>
      <c r="AD9" s="58"/>
      <c r="AE9" s="58"/>
      <c r="AF9" s="58"/>
      <c r="AG9" s="58"/>
      <c r="AH9" s="58"/>
    </row>
    <row r="10" spans="1:34" s="1" customFormat="1" ht="18.75" customHeight="1">
      <c r="A10" s="22" t="s">
        <v>33</v>
      </c>
      <c r="B10" s="23">
        <v>125</v>
      </c>
      <c r="C10" s="24">
        <v>59</v>
      </c>
      <c r="D10" s="24">
        <v>14</v>
      </c>
      <c r="E10" s="24">
        <v>8</v>
      </c>
      <c r="F10" s="24">
        <v>0</v>
      </c>
      <c r="G10" s="24">
        <v>18</v>
      </c>
      <c r="H10" s="24">
        <v>26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33</v>
      </c>
      <c r="P10" s="24">
        <v>89</v>
      </c>
      <c r="Q10" s="24">
        <v>0</v>
      </c>
      <c r="R10" s="24">
        <v>74</v>
      </c>
      <c r="S10" s="48">
        <v>171.3819</v>
      </c>
      <c r="T10" s="48">
        <v>118.5795</v>
      </c>
      <c r="U10" s="48">
        <v>52.8024</v>
      </c>
      <c r="V10" s="49">
        <v>0</v>
      </c>
      <c r="W10" s="48">
        <v>24.9704</v>
      </c>
      <c r="X10" s="48">
        <v>17.199</v>
      </c>
      <c r="Y10" s="48">
        <v>7.7714</v>
      </c>
      <c r="Z10" s="54">
        <f>X10/B10*10000</f>
        <v>1375.9200000000003</v>
      </c>
      <c r="AA10" s="59"/>
      <c r="AB10" s="60"/>
      <c r="AC10" s="60"/>
      <c r="AD10" s="63"/>
      <c r="AE10" s="63"/>
      <c r="AF10" s="63"/>
      <c r="AG10" s="63"/>
      <c r="AH10" s="63"/>
    </row>
    <row r="11" spans="1:34" s="2" customFormat="1" ht="18.75" customHeight="1">
      <c r="A11" s="22" t="s">
        <v>34</v>
      </c>
      <c r="B11" s="21">
        <v>61</v>
      </c>
      <c r="C11" s="21">
        <v>51</v>
      </c>
      <c r="D11" s="21">
        <v>1</v>
      </c>
      <c r="E11" s="21">
        <v>1</v>
      </c>
      <c r="F11" s="21">
        <v>5</v>
      </c>
      <c r="G11" s="21">
        <v>3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10</v>
      </c>
      <c r="P11" s="21">
        <v>45</v>
      </c>
      <c r="Q11" s="21">
        <v>0</v>
      </c>
      <c r="R11" s="21">
        <v>34</v>
      </c>
      <c r="S11" s="49">
        <v>64.9948</v>
      </c>
      <c r="T11" s="49">
        <v>54.2295</v>
      </c>
      <c r="U11" s="49">
        <v>10.7653</v>
      </c>
      <c r="V11" s="49">
        <v>0</v>
      </c>
      <c r="W11" s="49">
        <v>9.1191</v>
      </c>
      <c r="X11" s="49">
        <v>7.605</v>
      </c>
      <c r="Y11" s="49">
        <v>1.5141</v>
      </c>
      <c r="Z11" s="54">
        <f>W11/B11*10000</f>
        <v>1494.934426229508</v>
      </c>
      <c r="AA11" s="59"/>
      <c r="AB11" s="61"/>
      <c r="AC11" s="61"/>
      <c r="AD11" s="63"/>
      <c r="AE11" s="64"/>
      <c r="AF11" s="63"/>
      <c r="AG11" s="63"/>
      <c r="AH11" s="64"/>
    </row>
    <row r="12" spans="1:35" s="3" customFormat="1" ht="18.75" customHeight="1">
      <c r="A12" s="25" t="s">
        <v>35</v>
      </c>
      <c r="B12" s="26">
        <v>161</v>
      </c>
      <c r="C12" s="26">
        <v>11</v>
      </c>
      <c r="D12" s="26">
        <v>3</v>
      </c>
      <c r="E12" s="26">
        <v>4</v>
      </c>
      <c r="F12" s="26">
        <v>1</v>
      </c>
      <c r="G12" s="26">
        <v>4</v>
      </c>
      <c r="H12" s="26">
        <v>5</v>
      </c>
      <c r="I12" s="26">
        <v>80</v>
      </c>
      <c r="J12" s="26">
        <v>22</v>
      </c>
      <c r="K12" s="26">
        <v>13</v>
      </c>
      <c r="L12" s="26">
        <v>4</v>
      </c>
      <c r="M12" s="30">
        <v>6</v>
      </c>
      <c r="N12" s="26">
        <v>8</v>
      </c>
      <c r="O12" s="26">
        <v>17</v>
      </c>
      <c r="P12" s="30">
        <v>126</v>
      </c>
      <c r="Q12" s="26">
        <v>0</v>
      </c>
      <c r="R12" s="26">
        <v>34</v>
      </c>
      <c r="S12" s="50">
        <v>196.1605</v>
      </c>
      <c r="T12" s="50">
        <v>143.559</v>
      </c>
      <c r="U12" s="50">
        <v>52.6015</v>
      </c>
      <c r="V12" s="49">
        <v>0</v>
      </c>
      <c r="W12" s="50">
        <v>27.9426</v>
      </c>
      <c r="X12" s="50">
        <v>20.475</v>
      </c>
      <c r="Y12" s="50">
        <v>7.4676</v>
      </c>
      <c r="Z12" s="54">
        <f aca="true" t="shared" si="0" ref="Z12:Z22">W12/B12*10000</f>
        <v>1735.5652173913043</v>
      </c>
      <c r="AA12" s="59"/>
      <c r="AB12" s="60"/>
      <c r="AC12" s="60"/>
      <c r="AD12" s="63"/>
      <c r="AE12" s="61"/>
      <c r="AF12" s="63"/>
      <c r="AG12" s="63"/>
      <c r="AH12" s="61"/>
      <c r="AI12" s="4"/>
    </row>
    <row r="13" spans="1:35" s="3" customFormat="1" ht="18.75" customHeight="1">
      <c r="A13" s="22" t="s">
        <v>36</v>
      </c>
      <c r="B13" s="27">
        <v>548</v>
      </c>
      <c r="C13" s="27">
        <v>15</v>
      </c>
      <c r="D13" s="27">
        <v>3</v>
      </c>
      <c r="E13" s="27">
        <v>5</v>
      </c>
      <c r="F13" s="27">
        <v>2</v>
      </c>
      <c r="G13" s="27">
        <v>1</v>
      </c>
      <c r="H13" s="27">
        <v>9</v>
      </c>
      <c r="I13" s="27">
        <v>254</v>
      </c>
      <c r="J13" s="27">
        <v>71</v>
      </c>
      <c r="K13" s="27">
        <v>52</v>
      </c>
      <c r="L13" s="27">
        <v>28</v>
      </c>
      <c r="M13" s="27">
        <v>41</v>
      </c>
      <c r="N13" s="27">
        <v>67</v>
      </c>
      <c r="O13" s="27">
        <v>104</v>
      </c>
      <c r="P13" s="27">
        <v>273</v>
      </c>
      <c r="Q13" s="27">
        <v>0</v>
      </c>
      <c r="R13" s="27">
        <v>388</v>
      </c>
      <c r="S13" s="51">
        <v>722.8831</v>
      </c>
      <c r="T13" s="51">
        <v>511.992</v>
      </c>
      <c r="U13" s="51">
        <v>210.8911</v>
      </c>
      <c r="V13" s="49">
        <v>0</v>
      </c>
      <c r="W13" s="51">
        <v>102.3994</v>
      </c>
      <c r="X13" s="51">
        <v>72.774</v>
      </c>
      <c r="Y13" s="51">
        <v>29.6254</v>
      </c>
      <c r="Z13" s="54">
        <f t="shared" si="0"/>
        <v>1868.6021897810217</v>
      </c>
      <c r="AA13" s="59"/>
      <c r="AB13" s="60"/>
      <c r="AC13" s="60"/>
      <c r="AD13" s="63"/>
      <c r="AE13" s="61"/>
      <c r="AF13" s="63"/>
      <c r="AG13" s="63"/>
      <c r="AH13" s="61"/>
      <c r="AI13" s="4"/>
    </row>
    <row r="14" spans="1:34" s="4" customFormat="1" ht="18.75" customHeight="1">
      <c r="A14" s="22" t="s">
        <v>37</v>
      </c>
      <c r="B14" s="21">
        <v>149</v>
      </c>
      <c r="C14" s="21">
        <v>42</v>
      </c>
      <c r="D14" s="21">
        <v>18</v>
      </c>
      <c r="E14" s="21">
        <v>7</v>
      </c>
      <c r="F14" s="21">
        <v>7</v>
      </c>
      <c r="G14" s="21">
        <v>16</v>
      </c>
      <c r="H14" s="21">
        <v>59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34</v>
      </c>
      <c r="P14" s="21">
        <v>89</v>
      </c>
      <c r="Q14" s="21">
        <v>0</v>
      </c>
      <c r="R14" s="21">
        <v>114</v>
      </c>
      <c r="S14" s="49">
        <v>250.5838</v>
      </c>
      <c r="T14" s="49">
        <v>163.5647</v>
      </c>
      <c r="U14" s="49">
        <v>87.0191</v>
      </c>
      <c r="V14" s="49">
        <v>0</v>
      </c>
      <c r="W14" s="52">
        <v>35.664</v>
      </c>
      <c r="X14" s="52">
        <v>23.218</v>
      </c>
      <c r="Y14" s="52">
        <v>12.446</v>
      </c>
      <c r="Z14" s="54">
        <f t="shared" si="0"/>
        <v>2393.557046979866</v>
      </c>
      <c r="AA14" s="59"/>
      <c r="AB14" s="60"/>
      <c r="AC14" s="60"/>
      <c r="AD14" s="63"/>
      <c r="AE14" s="61"/>
      <c r="AF14" s="63"/>
      <c r="AG14" s="63"/>
      <c r="AH14" s="61"/>
    </row>
    <row r="15" spans="1:34" s="4" customFormat="1" ht="18.75" customHeight="1">
      <c r="A15" s="22" t="s">
        <v>38</v>
      </c>
      <c r="B15" s="21">
        <v>929</v>
      </c>
      <c r="C15" s="21">
        <v>147</v>
      </c>
      <c r="D15" s="21">
        <v>8</v>
      </c>
      <c r="E15" s="21">
        <v>3</v>
      </c>
      <c r="F15" s="21">
        <v>15</v>
      </c>
      <c r="G15" s="21">
        <v>75</v>
      </c>
      <c r="H15" s="21">
        <v>34</v>
      </c>
      <c r="I15" s="21">
        <v>427</v>
      </c>
      <c r="J15" s="21">
        <v>56</v>
      </c>
      <c r="K15" s="21">
        <v>21</v>
      </c>
      <c r="L15" s="21">
        <v>26</v>
      </c>
      <c r="M15" s="21">
        <v>65</v>
      </c>
      <c r="N15" s="21">
        <v>52</v>
      </c>
      <c r="O15" s="21">
        <v>125</v>
      </c>
      <c r="P15" s="21">
        <v>566</v>
      </c>
      <c r="Q15" s="21">
        <v>6</v>
      </c>
      <c r="R15" s="21">
        <v>593</v>
      </c>
      <c r="S15" s="49">
        <v>1110.3887</v>
      </c>
      <c r="T15" s="49">
        <v>834.21</v>
      </c>
      <c r="U15" s="49">
        <v>276.1787</v>
      </c>
      <c r="V15" s="49">
        <v>0</v>
      </c>
      <c r="W15" s="49">
        <v>165.1883</v>
      </c>
      <c r="X15" s="49">
        <v>124.3125</v>
      </c>
      <c r="Y15" s="49">
        <v>40.8758</v>
      </c>
      <c r="Z15" s="54">
        <f t="shared" si="0"/>
        <v>1778.1302475780408</v>
      </c>
      <c r="AA15" s="59"/>
      <c r="AB15" s="61"/>
      <c r="AC15" s="61"/>
      <c r="AD15" s="63"/>
      <c r="AE15" s="61"/>
      <c r="AF15" s="63"/>
      <c r="AG15" s="63"/>
      <c r="AH15" s="61"/>
    </row>
    <row r="16" spans="1:34" s="1" customFormat="1" ht="18.75" customHeight="1">
      <c r="A16" s="28" t="s">
        <v>39</v>
      </c>
      <c r="B16" s="20">
        <v>1523</v>
      </c>
      <c r="C16" s="20">
        <v>13</v>
      </c>
      <c r="D16" s="20">
        <v>0</v>
      </c>
      <c r="E16" s="20">
        <v>0</v>
      </c>
      <c r="F16" s="20">
        <v>0</v>
      </c>
      <c r="G16" s="20">
        <v>5</v>
      </c>
      <c r="H16" s="20">
        <v>25</v>
      </c>
      <c r="I16" s="20">
        <v>1260</v>
      </c>
      <c r="J16" s="20">
        <v>16</v>
      </c>
      <c r="K16" s="20">
        <v>27</v>
      </c>
      <c r="L16" s="20">
        <v>24</v>
      </c>
      <c r="M16" s="20">
        <v>79</v>
      </c>
      <c r="N16" s="20">
        <v>74</v>
      </c>
      <c r="O16" s="20">
        <v>171</v>
      </c>
      <c r="P16" s="20">
        <v>1044</v>
      </c>
      <c r="Q16" s="20">
        <v>8</v>
      </c>
      <c r="R16" s="20">
        <v>783</v>
      </c>
      <c r="S16" s="52">
        <v>1664.7067</v>
      </c>
      <c r="T16" s="52">
        <v>1321.398</v>
      </c>
      <c r="U16" s="52">
        <v>343.3087</v>
      </c>
      <c r="V16" s="49">
        <v>0</v>
      </c>
      <c r="W16" s="52">
        <v>240.1139</v>
      </c>
      <c r="X16" s="52">
        <v>190.3005</v>
      </c>
      <c r="Y16" s="52">
        <v>49.8134</v>
      </c>
      <c r="Z16" s="54">
        <f t="shared" si="0"/>
        <v>1576.585029546947</v>
      </c>
      <c r="AA16" s="59"/>
      <c r="AB16" s="62"/>
      <c r="AC16" s="62"/>
      <c r="AD16" s="63"/>
      <c r="AE16" s="63"/>
      <c r="AF16" s="63"/>
      <c r="AG16" s="63"/>
      <c r="AH16" s="63"/>
    </row>
    <row r="17" spans="1:34" s="5" customFormat="1" ht="18.75" customHeight="1">
      <c r="A17" s="22" t="s">
        <v>40</v>
      </c>
      <c r="B17" s="29">
        <v>384</v>
      </c>
      <c r="C17" s="29">
        <v>7</v>
      </c>
      <c r="D17" s="29">
        <v>0</v>
      </c>
      <c r="E17" s="29">
        <v>3</v>
      </c>
      <c r="F17" s="29">
        <v>1</v>
      </c>
      <c r="G17" s="29">
        <v>72</v>
      </c>
      <c r="H17" s="29">
        <v>20</v>
      </c>
      <c r="I17" s="29">
        <v>203</v>
      </c>
      <c r="J17" s="29">
        <v>12</v>
      </c>
      <c r="K17" s="29">
        <v>20</v>
      </c>
      <c r="L17" s="29">
        <v>1</v>
      </c>
      <c r="M17" s="29">
        <v>16</v>
      </c>
      <c r="N17" s="29">
        <v>29</v>
      </c>
      <c r="O17" s="20">
        <v>75</v>
      </c>
      <c r="P17" s="20">
        <v>215</v>
      </c>
      <c r="Q17" s="20">
        <v>3</v>
      </c>
      <c r="R17" s="20">
        <v>233</v>
      </c>
      <c r="S17" s="52">
        <v>507.3186</v>
      </c>
      <c r="T17" s="52">
        <v>365.5665</v>
      </c>
      <c r="U17" s="52">
        <v>141.7521</v>
      </c>
      <c r="V17" s="49">
        <v>0</v>
      </c>
      <c r="W17" s="52">
        <v>73.7473</v>
      </c>
      <c r="X17" s="52">
        <v>53.0595</v>
      </c>
      <c r="Y17" s="52">
        <v>20.6878</v>
      </c>
      <c r="Z17" s="54">
        <f t="shared" si="0"/>
        <v>1920.5026041666665</v>
      </c>
      <c r="AA17" s="59"/>
      <c r="AB17" s="62"/>
      <c r="AC17" s="62"/>
      <c r="AD17" s="63"/>
      <c r="AE17" s="62"/>
      <c r="AF17" s="63"/>
      <c r="AG17" s="63"/>
      <c r="AH17" s="62"/>
    </row>
    <row r="18" spans="1:34" s="2" customFormat="1" ht="18.75" customHeight="1">
      <c r="A18" s="25" t="s">
        <v>41</v>
      </c>
      <c r="B18" s="20">
        <v>574</v>
      </c>
      <c r="C18" s="20">
        <v>7</v>
      </c>
      <c r="D18" s="20">
        <v>0</v>
      </c>
      <c r="E18" s="20">
        <v>0</v>
      </c>
      <c r="F18" s="20">
        <v>2</v>
      </c>
      <c r="G18" s="20">
        <v>7</v>
      </c>
      <c r="H18" s="20">
        <v>18</v>
      </c>
      <c r="I18" s="20">
        <v>417</v>
      </c>
      <c r="J18" s="20">
        <v>16</v>
      </c>
      <c r="K18" s="20">
        <v>7</v>
      </c>
      <c r="L18" s="20">
        <v>4</v>
      </c>
      <c r="M18" s="20">
        <v>16</v>
      </c>
      <c r="N18" s="20">
        <v>80</v>
      </c>
      <c r="O18" s="21">
        <v>10</v>
      </c>
      <c r="P18" s="21">
        <v>284</v>
      </c>
      <c r="Q18" s="21">
        <v>3</v>
      </c>
      <c r="R18" s="21">
        <v>277</v>
      </c>
      <c r="S18" s="51">
        <v>542.3792</v>
      </c>
      <c r="T18" s="52">
        <v>389.908</v>
      </c>
      <c r="U18" s="52">
        <v>152.4712</v>
      </c>
      <c r="V18" s="49">
        <v>0</v>
      </c>
      <c r="W18" s="51">
        <v>91.6283</v>
      </c>
      <c r="X18" s="52">
        <v>67.5623</v>
      </c>
      <c r="Y18" s="52">
        <v>24.066</v>
      </c>
      <c r="Z18" s="54">
        <f t="shared" si="0"/>
        <v>1596.3118466898954</v>
      </c>
      <c r="AA18" s="59"/>
      <c r="AB18" s="62"/>
      <c r="AC18" s="62"/>
      <c r="AD18" s="63"/>
      <c r="AE18" s="64"/>
      <c r="AF18" s="63"/>
      <c r="AG18" s="63"/>
      <c r="AH18" s="64"/>
    </row>
    <row r="19" spans="1:34" s="4" customFormat="1" ht="18.75" customHeight="1">
      <c r="A19" s="25" t="s">
        <v>42</v>
      </c>
      <c r="B19" s="20">
        <v>643</v>
      </c>
      <c r="C19" s="20">
        <v>2</v>
      </c>
      <c r="D19" s="20">
        <v>1</v>
      </c>
      <c r="E19" s="20">
        <v>0</v>
      </c>
      <c r="F19" s="20">
        <v>0</v>
      </c>
      <c r="G19" s="20">
        <v>0</v>
      </c>
      <c r="H19" s="20">
        <v>24</v>
      </c>
      <c r="I19" s="20">
        <v>353</v>
      </c>
      <c r="J19" s="20">
        <v>141</v>
      </c>
      <c r="K19" s="20">
        <v>25</v>
      </c>
      <c r="L19" s="20">
        <v>4</v>
      </c>
      <c r="M19" s="20">
        <v>2</v>
      </c>
      <c r="N19" s="20">
        <v>91</v>
      </c>
      <c r="O19" s="26">
        <v>43</v>
      </c>
      <c r="P19" s="26">
        <v>499</v>
      </c>
      <c r="Q19" s="26">
        <v>0</v>
      </c>
      <c r="R19" s="26">
        <v>283</v>
      </c>
      <c r="S19" s="51">
        <v>731.9383</v>
      </c>
      <c r="T19" s="53">
        <v>516.5063</v>
      </c>
      <c r="U19" s="53">
        <v>215.432</v>
      </c>
      <c r="V19" s="49">
        <v>0</v>
      </c>
      <c r="W19" s="53">
        <v>105.5411</v>
      </c>
      <c r="X19" s="52">
        <v>74.5589</v>
      </c>
      <c r="Y19" s="52">
        <v>30.9822</v>
      </c>
      <c r="Z19" s="54">
        <f t="shared" si="0"/>
        <v>1641.385692068429</v>
      </c>
      <c r="AA19" s="59"/>
      <c r="AB19" s="60"/>
      <c r="AC19" s="60"/>
      <c r="AD19" s="63"/>
      <c r="AE19" s="61"/>
      <c r="AF19" s="63"/>
      <c r="AG19" s="63"/>
      <c r="AH19" s="61"/>
    </row>
    <row r="20" spans="1:34" s="4" customFormat="1" ht="18.75" customHeight="1">
      <c r="A20" s="25" t="s">
        <v>43</v>
      </c>
      <c r="B20" s="30">
        <v>597</v>
      </c>
      <c r="C20" s="30">
        <v>10</v>
      </c>
      <c r="D20" s="30">
        <v>0</v>
      </c>
      <c r="E20" s="30">
        <v>0</v>
      </c>
      <c r="F20" s="30">
        <v>0</v>
      </c>
      <c r="G20" s="30">
        <v>0</v>
      </c>
      <c r="H20" s="30">
        <v>2</v>
      </c>
      <c r="I20" s="30">
        <v>490</v>
      </c>
      <c r="J20" s="30">
        <v>9</v>
      </c>
      <c r="K20" s="30">
        <v>10</v>
      </c>
      <c r="L20" s="30">
        <v>6</v>
      </c>
      <c r="M20" s="30">
        <v>20</v>
      </c>
      <c r="N20" s="30">
        <v>50</v>
      </c>
      <c r="O20" s="30">
        <v>33</v>
      </c>
      <c r="P20" s="30">
        <v>396</v>
      </c>
      <c r="Q20" s="30">
        <v>1</v>
      </c>
      <c r="R20" s="30">
        <v>275</v>
      </c>
      <c r="S20" s="49">
        <v>599.2145</v>
      </c>
      <c r="T20" s="49">
        <v>468.371</v>
      </c>
      <c r="U20" s="49">
        <v>130.8435</v>
      </c>
      <c r="V20" s="49">
        <v>0</v>
      </c>
      <c r="W20" s="49">
        <v>86.3478</v>
      </c>
      <c r="X20" s="49">
        <v>67.349</v>
      </c>
      <c r="Y20" s="49">
        <v>18.9988</v>
      </c>
      <c r="Z20" s="54">
        <f t="shared" si="0"/>
        <v>1446.3618090452262</v>
      </c>
      <c r="AA20" s="59"/>
      <c r="AB20" s="60"/>
      <c r="AC20" s="60"/>
      <c r="AD20" s="63"/>
      <c r="AE20" s="61"/>
      <c r="AF20" s="63"/>
      <c r="AG20" s="63"/>
      <c r="AH20" s="61"/>
    </row>
    <row r="21" spans="1:34" s="4" customFormat="1" ht="34.5" customHeight="1">
      <c r="A21" s="22" t="s">
        <v>44</v>
      </c>
      <c r="B21" s="20">
        <v>51</v>
      </c>
      <c r="C21" s="20">
        <v>4</v>
      </c>
      <c r="D21" s="20">
        <v>0</v>
      </c>
      <c r="E21" s="20">
        <v>0</v>
      </c>
      <c r="F21" s="20">
        <v>1</v>
      </c>
      <c r="G21" s="20">
        <v>1</v>
      </c>
      <c r="H21" s="20">
        <v>0</v>
      </c>
      <c r="I21" s="20">
        <v>21</v>
      </c>
      <c r="J21" s="20">
        <v>3</v>
      </c>
      <c r="K21" s="20">
        <v>0</v>
      </c>
      <c r="L21" s="20">
        <v>4</v>
      </c>
      <c r="M21" s="20">
        <v>7</v>
      </c>
      <c r="N21" s="20">
        <v>10</v>
      </c>
      <c r="O21" s="20">
        <v>10</v>
      </c>
      <c r="P21" s="20">
        <v>30</v>
      </c>
      <c r="Q21" s="20">
        <v>0</v>
      </c>
      <c r="R21" s="21">
        <v>32</v>
      </c>
      <c r="S21" s="51">
        <v>74.1475</v>
      </c>
      <c r="T21" s="49">
        <v>52.416</v>
      </c>
      <c r="U21" s="49">
        <v>21.7315</v>
      </c>
      <c r="V21" s="49">
        <v>0</v>
      </c>
      <c r="W21" s="51">
        <v>10.1545</v>
      </c>
      <c r="X21" s="49">
        <v>7.3125</v>
      </c>
      <c r="Y21" s="49">
        <v>2.842</v>
      </c>
      <c r="Z21" s="54">
        <f t="shared" si="0"/>
        <v>1991.0784313725492</v>
      </c>
      <c r="AA21" s="59"/>
      <c r="AB21" s="60"/>
      <c r="AC21" s="60"/>
      <c r="AD21" s="63"/>
      <c r="AE21" s="61"/>
      <c r="AF21" s="63"/>
      <c r="AG21" s="63"/>
      <c r="AH21" s="61"/>
    </row>
    <row r="22" spans="1:34" ht="18.75" customHeight="1">
      <c r="A22" s="21" t="s">
        <v>45</v>
      </c>
      <c r="B22" s="21">
        <f>SUM(B10:B21)</f>
        <v>5745</v>
      </c>
      <c r="C22" s="21">
        <f aca="true" t="shared" si="1" ref="C22:N22">C10+C11+C12+C13+C14+C15+C16+C17+C18+C19+C20+C21</f>
        <v>368</v>
      </c>
      <c r="D22" s="21">
        <f t="shared" si="1"/>
        <v>48</v>
      </c>
      <c r="E22" s="21">
        <f t="shared" si="1"/>
        <v>31</v>
      </c>
      <c r="F22" s="21">
        <f t="shared" si="1"/>
        <v>34</v>
      </c>
      <c r="G22" s="21">
        <f t="shared" si="1"/>
        <v>202</v>
      </c>
      <c r="H22" s="21">
        <f t="shared" si="1"/>
        <v>222</v>
      </c>
      <c r="I22" s="21">
        <f t="shared" si="1"/>
        <v>3505</v>
      </c>
      <c r="J22" s="21">
        <f t="shared" si="1"/>
        <v>346</v>
      </c>
      <c r="K22" s="21">
        <f t="shared" si="1"/>
        <v>175</v>
      </c>
      <c r="L22" s="21">
        <f t="shared" si="1"/>
        <v>101</v>
      </c>
      <c r="M22" s="21">
        <f t="shared" si="1"/>
        <v>252</v>
      </c>
      <c r="N22" s="21">
        <f t="shared" si="1"/>
        <v>461</v>
      </c>
      <c r="O22" s="21">
        <f aca="true" t="shared" si="2" ref="O22:Y22">SUM(O10:O21)</f>
        <v>665</v>
      </c>
      <c r="P22" s="21">
        <f t="shared" si="2"/>
        <v>3656</v>
      </c>
      <c r="Q22" s="21">
        <f t="shared" si="2"/>
        <v>21</v>
      </c>
      <c r="R22" s="47">
        <f t="shared" si="2"/>
        <v>3120</v>
      </c>
      <c r="S22" s="54">
        <f t="shared" si="2"/>
        <v>6636.0976</v>
      </c>
      <c r="T22" s="54">
        <f t="shared" si="2"/>
        <v>4940.300499999999</v>
      </c>
      <c r="U22" s="54">
        <f t="shared" si="2"/>
        <v>1695.7971</v>
      </c>
      <c r="V22" s="54">
        <f t="shared" si="2"/>
        <v>0</v>
      </c>
      <c r="W22" s="54">
        <f t="shared" si="2"/>
        <v>972.8167</v>
      </c>
      <c r="X22" s="54">
        <f t="shared" si="2"/>
        <v>725.7262</v>
      </c>
      <c r="Y22" s="54">
        <f t="shared" si="2"/>
        <v>247.09050000000002</v>
      </c>
      <c r="Z22" s="54">
        <f t="shared" si="0"/>
        <v>1693.3275892080069</v>
      </c>
      <c r="AA22" s="59"/>
      <c r="AB22" s="60"/>
      <c r="AC22" s="60"/>
      <c r="AD22" s="60"/>
      <c r="AE22" s="60"/>
      <c r="AF22" s="60"/>
      <c r="AG22" s="60"/>
      <c r="AH22" s="60"/>
    </row>
    <row r="23" ht="15.75">
      <c r="G23" s="37"/>
    </row>
    <row r="24" spans="1:26" ht="15.75">
      <c r="A24" s="8"/>
      <c r="B24" s="31"/>
      <c r="C24" s="3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Z24" s="8"/>
    </row>
    <row r="25" spans="1:26" ht="15.75">
      <c r="A25" s="8"/>
      <c r="B25" s="33"/>
      <c r="C25" s="3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S25" s="39"/>
      <c r="T25" s="40"/>
      <c r="U25" s="7"/>
      <c r="Z25" s="8"/>
    </row>
    <row r="26" spans="2:22" ht="15.75">
      <c r="B26" s="33"/>
      <c r="C26" s="32"/>
      <c r="N26" s="39"/>
      <c r="O26" s="40"/>
      <c r="S26" s="39"/>
      <c r="T26" s="40"/>
      <c r="U26" s="7"/>
      <c r="V26" s="7"/>
    </row>
    <row r="27" spans="2:22" ht="15.75">
      <c r="B27" s="33"/>
      <c r="C27" s="32"/>
      <c r="N27" s="39"/>
      <c r="O27" s="40"/>
      <c r="S27" s="39"/>
      <c r="T27" s="40"/>
      <c r="U27" s="7"/>
      <c r="V27" s="7"/>
    </row>
    <row r="28" spans="2:22" ht="15.75">
      <c r="B28" s="33"/>
      <c r="C28" s="32"/>
      <c r="N28" s="39"/>
      <c r="O28" s="40"/>
      <c r="S28" s="39"/>
      <c r="T28" s="40"/>
      <c r="U28" s="7"/>
      <c r="V28" s="7"/>
    </row>
    <row r="29" spans="2:22" ht="15.75">
      <c r="B29" s="33"/>
      <c r="C29" s="32"/>
      <c r="N29" s="39"/>
      <c r="O29" s="40"/>
      <c r="S29" s="39"/>
      <c r="T29" s="40"/>
      <c r="U29" s="7"/>
      <c r="V29" s="7"/>
    </row>
    <row r="30" spans="2:22" ht="15.75">
      <c r="B30" s="33"/>
      <c r="C30" s="32"/>
      <c r="N30" s="39"/>
      <c r="O30" s="40"/>
      <c r="S30" s="39"/>
      <c r="T30" s="40"/>
      <c r="U30" s="7"/>
      <c r="V30" s="7"/>
    </row>
    <row r="31" spans="2:22" ht="15.75">
      <c r="B31" s="33"/>
      <c r="C31" s="32"/>
      <c r="F31" s="38"/>
      <c r="N31" s="39"/>
      <c r="O31" s="40"/>
      <c r="S31" s="39"/>
      <c r="T31" s="40"/>
      <c r="U31" s="7"/>
      <c r="V31" s="7"/>
    </row>
    <row r="32" spans="2:22" ht="15.75">
      <c r="B32" s="33"/>
      <c r="C32" s="32"/>
      <c r="N32" s="39"/>
      <c r="O32" s="40"/>
      <c r="S32" s="39"/>
      <c r="T32" s="40"/>
      <c r="U32" s="7"/>
      <c r="V32" s="7"/>
    </row>
    <row r="33" spans="2:22" ht="15.75">
      <c r="B33" s="33"/>
      <c r="C33" s="32"/>
      <c r="N33" s="39"/>
      <c r="O33" s="40"/>
      <c r="S33" s="39"/>
      <c r="T33" s="40"/>
      <c r="U33" s="7"/>
      <c r="V33" s="7"/>
    </row>
    <row r="34" spans="2:22" ht="15.75">
      <c r="B34" s="33"/>
      <c r="C34" s="32"/>
      <c r="N34" s="39"/>
      <c r="O34" s="40"/>
      <c r="S34" s="39"/>
      <c r="T34" s="40"/>
      <c r="U34" s="7"/>
      <c r="V34" s="7"/>
    </row>
    <row r="35" spans="2:22" ht="15.75">
      <c r="B35" s="33"/>
      <c r="C35" s="32"/>
      <c r="N35" s="39"/>
      <c r="O35" s="40"/>
      <c r="S35" s="39"/>
      <c r="T35" s="40"/>
      <c r="U35" s="7"/>
      <c r="V35" s="7"/>
    </row>
    <row r="36" spans="2:22" ht="15.75">
      <c r="B36" s="33"/>
      <c r="C36" s="32"/>
      <c r="N36" s="39"/>
      <c r="O36" s="40"/>
      <c r="S36" s="39"/>
      <c r="T36" s="40"/>
      <c r="U36" s="7"/>
      <c r="V36" s="7"/>
    </row>
    <row r="37" spans="2:22" ht="15.75">
      <c r="B37" s="34"/>
      <c r="N37" s="40"/>
      <c r="O37" s="40"/>
      <c r="S37" s="39"/>
      <c r="T37" s="40"/>
      <c r="U37" s="7"/>
      <c r="V37" s="7"/>
    </row>
    <row r="38" spans="19:22" ht="15.75">
      <c r="S38" s="39"/>
      <c r="T38" s="40"/>
      <c r="U38" s="7"/>
      <c r="V38" s="7"/>
    </row>
    <row r="39" spans="19:22" ht="15.75">
      <c r="S39" s="7"/>
      <c r="T39" s="7"/>
      <c r="U39" s="7"/>
      <c r="V39" s="7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541666666666667" right="0.2361111111111111" top="0.7909722222222222" bottom="0.7909722222222222" header="0.5118055555555555" footer="0.5118055555555555"/>
  <pageSetup horizontalDpi="600" verticalDpi="600" orientation="landscape" paperSize="9" scale="7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2019-06-13T09:14:54Z</cp:lastPrinted>
  <dcterms:created xsi:type="dcterms:W3CDTF">2009-06-04T00:23:15Z</dcterms:created>
  <dcterms:modified xsi:type="dcterms:W3CDTF">2023-08-08T17:16:32Z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ubyTemplate">
    <vt:lpwstr>11</vt:lpwstr>
  </property>
  <property fmtid="{D5CDD505-2E9C-101B-9397-08002B2CF9AE}" pid="4" name="I">
    <vt:lpwstr>C6A65BBEC10A43449DDC7EC528D61B7A</vt:lpwstr>
  </property>
  <property fmtid="{D5CDD505-2E9C-101B-9397-08002B2CF9AE}" pid="5" name="퀀_generated_2.-2147483648">
    <vt:i4>2052</vt:i4>
  </property>
</Properties>
</file>