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<sst xmlns="http://schemas.openxmlformats.org/spreadsheetml/2006/main" count="84" uniqueCount="56">
  <si>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</si>
  <si>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</si>
  <si>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( 2023年8月 ）</t>
  </si>
  <si>
    <t>填报单位:（盖章）</t>
  </si>
  <si>
    <t>泉州市民政局</t>
  </si>
  <si>
    <t xml:space="preserve">签批人: </t>
  </si>
  <si>
    <t xml:space="preserve"> 救助部门审核人：    </t>
  </si>
  <si>
    <t xml:space="preserve">            计财部门审核人：</t>
  </si>
  <si>
    <t>填表人：</t>
  </si>
  <si>
    <t>填表日期:2023年9月5日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</si>
  <si>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</si>
  <si>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</si>
  <si>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</si>
  <si>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</si>
  <si>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</si>
  <si>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</si>
  <si>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</si>
  <si>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1-8月资金总支出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</si>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</sst>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name val="仿宋_GB2312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0" borderId="0">
      <alignment vertical="center"/>
      <protection/>
    </xf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15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9" fontId="7" fillId="0" borderId="11" xfId="15" applyNumberFormat="1" applyFont="1" applyFill="1" applyBorder="1" applyAlignment="1">
      <alignment horizontal="center" vertical="center" wrapText="1"/>
      <protection/>
    </xf>
    <xf numFmtId="178" fontId="7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7" fillId="0" borderId="11" xfId="49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常规 7 2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T9" sqref="T9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3"/>
      <c r="U1" s="43"/>
      <c r="V1" s="43"/>
      <c r="W1" s="43"/>
      <c r="X1" s="43"/>
      <c r="Y1" s="43"/>
      <c r="Z1" s="43"/>
      <c r="AA1" s="43"/>
      <c r="AB1" s="43"/>
      <c r="AC1" s="43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4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37" t="s">
        <v>5</v>
      </c>
      <c r="G4" s="37"/>
      <c r="H4" s="37"/>
      <c r="I4" s="37"/>
      <c r="J4" s="15"/>
      <c r="K4" s="15"/>
      <c r="L4" s="39" t="s">
        <v>6</v>
      </c>
      <c r="M4" s="39"/>
      <c r="N4" s="39"/>
      <c r="O4" s="39"/>
      <c r="P4" s="39"/>
      <c r="Q4" s="39"/>
      <c r="R4" s="37" t="s">
        <v>7</v>
      </c>
      <c r="S4" s="37"/>
      <c r="T4" s="37"/>
      <c r="U4" s="15"/>
      <c r="V4" s="15"/>
      <c r="W4" s="37" t="s">
        <v>8</v>
      </c>
      <c r="X4" s="37"/>
      <c r="Y4" s="37"/>
      <c r="Z4" s="15"/>
      <c r="AA4" s="61" t="s">
        <v>9</v>
      </c>
      <c r="AB4" s="61"/>
      <c r="AC4" s="61"/>
      <c r="AD4" s="61"/>
    </row>
    <row r="5" spans="1:30" ht="22.5" customHeight="1">
      <c r="A5" s="16" t="s">
        <v>10</v>
      </c>
      <c r="B5" s="17" t="s">
        <v>11</v>
      </c>
      <c r="C5" s="18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4" t="s">
        <v>17</v>
      </c>
      <c r="U5" s="55"/>
      <c r="V5" s="56"/>
      <c r="W5" s="56"/>
      <c r="X5" s="57"/>
      <c r="Y5" s="44" t="s">
        <v>18</v>
      </c>
      <c r="Z5" s="55"/>
      <c r="AA5" s="56"/>
      <c r="AB5" s="56"/>
      <c r="AC5" s="57"/>
      <c r="AD5" s="17" t="s">
        <v>19</v>
      </c>
    </row>
    <row r="6" spans="1:30" ht="40.5" customHeight="1">
      <c r="A6" s="19"/>
      <c r="B6" s="17"/>
      <c r="C6" s="18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5"/>
      <c r="U6" s="58" t="s">
        <v>36</v>
      </c>
      <c r="V6" s="58" t="s">
        <v>37</v>
      </c>
      <c r="W6" s="58" t="s">
        <v>38</v>
      </c>
      <c r="X6" s="55" t="s">
        <v>39</v>
      </c>
      <c r="Y6" s="45"/>
      <c r="Z6" s="58" t="s">
        <v>36</v>
      </c>
      <c r="AA6" s="58" t="s">
        <v>37</v>
      </c>
      <c r="AB6" s="58" t="s">
        <v>38</v>
      </c>
      <c r="AC6" s="55" t="s">
        <v>39</v>
      </c>
      <c r="AD6" s="17"/>
    </row>
    <row r="7" spans="1:30" s="2" customFormat="1" ht="27" customHeight="1">
      <c r="A7" s="20"/>
      <c r="B7" s="17" t="s">
        <v>40</v>
      </c>
      <c r="C7" s="18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/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45" t="s">
        <v>42</v>
      </c>
      <c r="U7" s="58" t="s">
        <v>42</v>
      </c>
      <c r="V7" s="58" t="s">
        <v>42</v>
      </c>
      <c r="W7" s="58" t="s">
        <v>42</v>
      </c>
      <c r="X7" s="58" t="s">
        <v>42</v>
      </c>
      <c r="Y7" s="45" t="s">
        <v>42</v>
      </c>
      <c r="Z7" s="58" t="s">
        <v>42</v>
      </c>
      <c r="AA7" s="58" t="s">
        <v>42</v>
      </c>
      <c r="AB7" s="58" t="s">
        <v>42</v>
      </c>
      <c r="AC7" s="58" t="s">
        <v>42</v>
      </c>
      <c r="AD7" s="17" t="s">
        <v>43</v>
      </c>
    </row>
    <row r="8" spans="1:31" s="3" customFormat="1" ht="30.75" customHeight="1">
      <c r="A8" s="18" t="s">
        <v>44</v>
      </c>
      <c r="B8" s="18">
        <v>1</v>
      </c>
      <c r="C8" s="18">
        <v>2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18">
        <v>10</v>
      </c>
      <c r="J8" s="18">
        <v>11</v>
      </c>
      <c r="K8" s="18">
        <v>12</v>
      </c>
      <c r="L8" s="18">
        <v>13</v>
      </c>
      <c r="M8" s="18">
        <v>14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8">
        <v>29</v>
      </c>
      <c r="AC8" s="18">
        <v>30</v>
      </c>
      <c r="AD8" s="18">
        <v>31</v>
      </c>
      <c r="AE8" s="5"/>
    </row>
    <row r="9" spans="1:31" s="3" customFormat="1" ht="39" customHeight="1">
      <c r="A9" s="21" t="s">
        <v>45</v>
      </c>
      <c r="B9" s="22">
        <v>1259</v>
      </c>
      <c r="C9" s="22">
        <v>1927</v>
      </c>
      <c r="D9" s="22">
        <v>807</v>
      </c>
      <c r="E9" s="22">
        <v>480</v>
      </c>
      <c r="F9" s="22">
        <v>235</v>
      </c>
      <c r="G9" s="22">
        <v>275</v>
      </c>
      <c r="H9" s="22">
        <v>248</v>
      </c>
      <c r="I9" s="22">
        <v>624</v>
      </c>
      <c r="J9" s="22">
        <v>327</v>
      </c>
      <c r="K9" s="22">
        <v>728</v>
      </c>
      <c r="L9" s="38">
        <v>290</v>
      </c>
      <c r="M9" s="22">
        <v>566</v>
      </c>
      <c r="N9" s="22">
        <v>1</v>
      </c>
      <c r="O9" s="22">
        <v>17</v>
      </c>
      <c r="P9" s="22">
        <v>105</v>
      </c>
      <c r="Q9" s="46">
        <v>948</v>
      </c>
      <c r="R9" s="46">
        <v>8</v>
      </c>
      <c r="S9" s="46">
        <v>8</v>
      </c>
      <c r="T9" s="47">
        <v>971.0579</v>
      </c>
      <c r="U9" s="47">
        <v>965.5179</v>
      </c>
      <c r="V9" s="47">
        <v>0</v>
      </c>
      <c r="W9" s="47">
        <v>5.54</v>
      </c>
      <c r="X9" s="47">
        <v>0</v>
      </c>
      <c r="Y9" s="54">
        <v>121.3276</v>
      </c>
      <c r="Z9" s="47">
        <v>120.6376</v>
      </c>
      <c r="AA9" s="47">
        <v>0</v>
      </c>
      <c r="AB9" s="47">
        <v>0.69</v>
      </c>
      <c r="AC9" s="65">
        <v>0</v>
      </c>
      <c r="AD9" s="66">
        <f aca="true" t="shared" si="0" ref="AD9:AD18">Z9/C9*10000</f>
        <v>626.0384016606124</v>
      </c>
      <c r="AE9"/>
    </row>
    <row r="10" spans="1:30" ht="39" customHeight="1">
      <c r="A10" s="21" t="s">
        <v>46</v>
      </c>
      <c r="B10" s="23">
        <v>6167</v>
      </c>
      <c r="C10" s="23">
        <v>7777</v>
      </c>
      <c r="D10" s="23">
        <v>3898</v>
      </c>
      <c r="E10" s="23">
        <v>2710</v>
      </c>
      <c r="F10" s="23">
        <v>893</v>
      </c>
      <c r="G10" s="23">
        <v>3003</v>
      </c>
      <c r="H10" s="23">
        <v>1006</v>
      </c>
      <c r="I10" s="23">
        <v>1934</v>
      </c>
      <c r="J10" s="23">
        <v>1714</v>
      </c>
      <c r="K10" s="23">
        <v>3123</v>
      </c>
      <c r="L10" s="23">
        <v>2480</v>
      </c>
      <c r="M10" s="23">
        <v>2554</v>
      </c>
      <c r="N10" s="23">
        <v>22</v>
      </c>
      <c r="O10" s="23">
        <v>222</v>
      </c>
      <c r="P10" s="23">
        <v>1330</v>
      </c>
      <c r="Q10" s="23">
        <v>1169</v>
      </c>
      <c r="R10" s="23">
        <v>38</v>
      </c>
      <c r="S10" s="23">
        <v>31</v>
      </c>
      <c r="T10" s="48">
        <v>3655.824</v>
      </c>
      <c r="U10" s="59">
        <v>3611.304</v>
      </c>
      <c r="V10" s="47">
        <v>0</v>
      </c>
      <c r="W10" s="60">
        <v>44.52</v>
      </c>
      <c r="X10" s="47">
        <v>0</v>
      </c>
      <c r="Y10" s="48">
        <v>454.712</v>
      </c>
      <c r="Z10" s="60">
        <v>449.262</v>
      </c>
      <c r="AA10" s="47">
        <v>0</v>
      </c>
      <c r="AB10" s="60">
        <v>5.45</v>
      </c>
      <c r="AC10" s="65">
        <v>0</v>
      </c>
      <c r="AD10" s="66">
        <f t="shared" si="0"/>
        <v>577.6803394625176</v>
      </c>
    </row>
    <row r="11" spans="1:31" s="3" customFormat="1" ht="39.75" customHeight="1">
      <c r="A11" s="21" t="s">
        <v>47</v>
      </c>
      <c r="B11" s="24">
        <v>4450</v>
      </c>
      <c r="C11" s="24">
        <v>8230</v>
      </c>
      <c r="D11" s="24">
        <v>3676</v>
      </c>
      <c r="E11" s="24">
        <v>1454</v>
      </c>
      <c r="F11" s="24">
        <v>1631</v>
      </c>
      <c r="G11" s="24">
        <v>3292</v>
      </c>
      <c r="H11" s="24">
        <v>1178</v>
      </c>
      <c r="I11" s="24">
        <v>1551</v>
      </c>
      <c r="J11" s="24">
        <v>1371</v>
      </c>
      <c r="K11" s="24">
        <v>4130</v>
      </c>
      <c r="L11" s="24">
        <v>1955</v>
      </c>
      <c r="M11" s="24">
        <v>4776</v>
      </c>
      <c r="N11" s="22">
        <v>1431</v>
      </c>
      <c r="O11" s="24">
        <v>3</v>
      </c>
      <c r="P11" s="24">
        <v>1420</v>
      </c>
      <c r="Q11" s="49">
        <v>42</v>
      </c>
      <c r="R11" s="49">
        <v>156</v>
      </c>
      <c r="S11" s="49">
        <v>58</v>
      </c>
      <c r="T11" s="47">
        <v>4450.907</v>
      </c>
      <c r="U11" s="47">
        <v>4437.187</v>
      </c>
      <c r="V11" s="47">
        <v>0</v>
      </c>
      <c r="W11" s="47">
        <v>13.72</v>
      </c>
      <c r="X11" s="47">
        <v>0</v>
      </c>
      <c r="Y11" s="47">
        <v>576.3492</v>
      </c>
      <c r="Z11" s="62">
        <v>574.6192</v>
      </c>
      <c r="AA11" s="47">
        <v>0</v>
      </c>
      <c r="AB11" s="47">
        <v>1.73</v>
      </c>
      <c r="AC11" s="65">
        <v>0</v>
      </c>
      <c r="AD11" s="66">
        <f t="shared" si="0"/>
        <v>698.2007290400971</v>
      </c>
      <c r="AE11" s="67"/>
    </row>
    <row r="12" spans="1:31" s="3" customFormat="1" ht="40.5" customHeight="1">
      <c r="A12" s="21" t="s">
        <v>48</v>
      </c>
      <c r="B12" s="25">
        <v>10052</v>
      </c>
      <c r="C12" s="25">
        <v>19030</v>
      </c>
      <c r="D12" s="25">
        <v>8544</v>
      </c>
      <c r="E12" s="25">
        <v>4705</v>
      </c>
      <c r="F12" s="25">
        <v>3398</v>
      </c>
      <c r="G12" s="25">
        <v>7129</v>
      </c>
      <c r="H12" s="25">
        <v>2689</v>
      </c>
      <c r="I12" s="25">
        <v>4349</v>
      </c>
      <c r="J12" s="25">
        <v>3403</v>
      </c>
      <c r="K12" s="25">
        <v>8589</v>
      </c>
      <c r="L12" s="25">
        <v>3573</v>
      </c>
      <c r="M12" s="25">
        <v>7220</v>
      </c>
      <c r="N12" s="25">
        <v>2165</v>
      </c>
      <c r="O12" s="25">
        <v>167</v>
      </c>
      <c r="P12" s="25">
        <v>5238</v>
      </c>
      <c r="Q12" s="25">
        <v>1060</v>
      </c>
      <c r="R12" s="25">
        <v>111</v>
      </c>
      <c r="S12" s="25">
        <v>72</v>
      </c>
      <c r="T12" s="50">
        <v>8448.1054</v>
      </c>
      <c r="U12" s="50">
        <v>8405.5654</v>
      </c>
      <c r="V12" s="47">
        <v>0</v>
      </c>
      <c r="W12" s="50">
        <v>42.54</v>
      </c>
      <c r="X12" s="47">
        <v>0</v>
      </c>
      <c r="Y12" s="50">
        <v>1061.1588</v>
      </c>
      <c r="Z12" s="50">
        <v>1055.9488</v>
      </c>
      <c r="AA12" s="47">
        <v>0</v>
      </c>
      <c r="AB12" s="50">
        <v>5.21</v>
      </c>
      <c r="AC12" s="65">
        <v>0</v>
      </c>
      <c r="AD12" s="66">
        <f t="shared" si="0"/>
        <v>554.8863899106673</v>
      </c>
      <c r="AE12" s="5"/>
    </row>
    <row r="13" spans="1:31" s="4" customFormat="1" ht="40.5" customHeight="1">
      <c r="A13" s="21" t="s">
        <v>49</v>
      </c>
      <c r="B13" s="26">
        <v>4372</v>
      </c>
      <c r="C13" s="26">
        <v>7860</v>
      </c>
      <c r="D13" s="27">
        <v>3582</v>
      </c>
      <c r="E13" s="27">
        <v>1536</v>
      </c>
      <c r="F13" s="27">
        <v>1301</v>
      </c>
      <c r="G13" s="27">
        <v>3312</v>
      </c>
      <c r="H13" s="27">
        <v>573</v>
      </c>
      <c r="I13" s="27">
        <v>2153</v>
      </c>
      <c r="J13" s="27">
        <v>2297</v>
      </c>
      <c r="K13" s="27">
        <v>2837</v>
      </c>
      <c r="L13" s="27">
        <v>2238</v>
      </c>
      <c r="M13" s="27">
        <v>3312</v>
      </c>
      <c r="N13" s="27">
        <v>1150</v>
      </c>
      <c r="O13" s="27">
        <v>45</v>
      </c>
      <c r="P13" s="27">
        <v>1223</v>
      </c>
      <c r="Q13" s="27">
        <v>234</v>
      </c>
      <c r="R13" s="51">
        <v>155</v>
      </c>
      <c r="S13" s="51">
        <v>128</v>
      </c>
      <c r="T13" s="52">
        <v>3405.7736</v>
      </c>
      <c r="U13" s="52">
        <v>3387.6335999999997</v>
      </c>
      <c r="V13" s="47">
        <v>0</v>
      </c>
      <c r="W13" s="52">
        <v>18.14</v>
      </c>
      <c r="X13" s="47">
        <v>0</v>
      </c>
      <c r="Y13" s="52">
        <v>434.7221</v>
      </c>
      <c r="Z13" s="52">
        <v>432.6221</v>
      </c>
      <c r="AA13" s="47">
        <v>0</v>
      </c>
      <c r="AB13" s="52">
        <v>2.1</v>
      </c>
      <c r="AC13" s="65">
        <v>0</v>
      </c>
      <c r="AD13" s="66">
        <f t="shared" si="0"/>
        <v>550.409796437659</v>
      </c>
      <c r="AE13" s="3"/>
    </row>
    <row r="14" spans="1:31" s="3" customFormat="1" ht="40.5" customHeight="1">
      <c r="A14" s="21" t="s">
        <v>50</v>
      </c>
      <c r="B14" s="28">
        <v>9275</v>
      </c>
      <c r="C14" s="28">
        <v>15924</v>
      </c>
      <c r="D14" s="26">
        <v>4127</v>
      </c>
      <c r="E14" s="26">
        <v>2364</v>
      </c>
      <c r="F14" s="26">
        <v>2752</v>
      </c>
      <c r="G14" s="26">
        <v>6681</v>
      </c>
      <c r="H14" s="26">
        <v>1985</v>
      </c>
      <c r="I14" s="26">
        <v>5560</v>
      </c>
      <c r="J14" s="26">
        <v>925</v>
      </c>
      <c r="K14" s="26">
        <v>7454</v>
      </c>
      <c r="L14" s="26">
        <v>4901</v>
      </c>
      <c r="M14" s="26">
        <v>6670</v>
      </c>
      <c r="N14" s="26">
        <v>79</v>
      </c>
      <c r="O14" s="26">
        <v>301</v>
      </c>
      <c r="P14" s="26">
        <v>2371</v>
      </c>
      <c r="Q14" s="51">
        <v>1602</v>
      </c>
      <c r="R14" s="51">
        <v>143</v>
      </c>
      <c r="S14" s="51">
        <v>156</v>
      </c>
      <c r="T14" s="53">
        <v>7537.9452</v>
      </c>
      <c r="U14" s="53">
        <v>7501.4252</v>
      </c>
      <c r="V14" s="47">
        <v>0</v>
      </c>
      <c r="W14" s="53">
        <v>36.52</v>
      </c>
      <c r="X14" s="47">
        <v>0</v>
      </c>
      <c r="Y14" s="53">
        <v>948.0872</v>
      </c>
      <c r="Z14" s="53">
        <v>943.5572</v>
      </c>
      <c r="AA14" s="47">
        <v>0</v>
      </c>
      <c r="AB14" s="53">
        <v>4.53</v>
      </c>
      <c r="AC14" s="65">
        <v>0</v>
      </c>
      <c r="AD14" s="66">
        <f t="shared" si="0"/>
        <v>592.5378045717156</v>
      </c>
      <c r="AE14" s="5"/>
    </row>
    <row r="15" spans="1:30" s="5" customFormat="1" ht="40.5" customHeight="1">
      <c r="A15" s="21" t="s">
        <v>51</v>
      </c>
      <c r="B15" s="26">
        <v>4589</v>
      </c>
      <c r="C15" s="26">
        <v>7966</v>
      </c>
      <c r="D15" s="29">
        <v>3339</v>
      </c>
      <c r="E15" s="29">
        <v>2172</v>
      </c>
      <c r="F15" s="29">
        <v>1456</v>
      </c>
      <c r="G15" s="26">
        <v>3224</v>
      </c>
      <c r="H15" s="29">
        <v>644</v>
      </c>
      <c r="I15" s="29">
        <v>1478</v>
      </c>
      <c r="J15" s="29">
        <v>2478</v>
      </c>
      <c r="K15" s="29">
        <v>3366</v>
      </c>
      <c r="L15" s="26">
        <v>1084</v>
      </c>
      <c r="M15" s="26">
        <v>3223</v>
      </c>
      <c r="N15" s="26">
        <v>181</v>
      </c>
      <c r="O15" s="26">
        <v>6</v>
      </c>
      <c r="P15" s="26">
        <v>5565</v>
      </c>
      <c r="Q15" s="26">
        <v>520</v>
      </c>
      <c r="R15" s="26">
        <v>75</v>
      </c>
      <c r="S15" s="26">
        <v>47</v>
      </c>
      <c r="T15" s="52">
        <v>3526.4645</v>
      </c>
      <c r="U15" s="52">
        <v>3503.5945</v>
      </c>
      <c r="V15" s="47">
        <v>0</v>
      </c>
      <c r="W15" s="52">
        <v>22.87</v>
      </c>
      <c r="X15" s="47">
        <v>0</v>
      </c>
      <c r="Y15" s="52">
        <v>445.8037</v>
      </c>
      <c r="Z15" s="52">
        <v>442.9637</v>
      </c>
      <c r="AA15" s="47">
        <v>0</v>
      </c>
      <c r="AB15" s="52">
        <v>2.84</v>
      </c>
      <c r="AC15" s="65">
        <v>0</v>
      </c>
      <c r="AD15" s="66">
        <f t="shared" si="0"/>
        <v>556.06791363294</v>
      </c>
    </row>
    <row r="16" spans="1:30" ht="34.5" customHeight="1">
      <c r="A16" s="21" t="s">
        <v>52</v>
      </c>
      <c r="B16" s="30">
        <v>3059</v>
      </c>
      <c r="C16" s="30">
        <v>4800</v>
      </c>
      <c r="D16" s="30">
        <v>2108</v>
      </c>
      <c r="E16" s="30">
        <v>1314</v>
      </c>
      <c r="F16" s="30">
        <v>918</v>
      </c>
      <c r="G16" s="30">
        <v>1822</v>
      </c>
      <c r="H16" s="30">
        <v>844</v>
      </c>
      <c r="I16" s="30">
        <v>897</v>
      </c>
      <c r="J16" s="30">
        <v>1148</v>
      </c>
      <c r="K16" s="30">
        <v>1911</v>
      </c>
      <c r="L16" s="30">
        <v>1121</v>
      </c>
      <c r="M16" s="30">
        <v>1887</v>
      </c>
      <c r="N16" s="30">
        <v>645</v>
      </c>
      <c r="O16" s="30">
        <v>10</v>
      </c>
      <c r="P16" s="30">
        <v>1447</v>
      </c>
      <c r="Q16" s="30">
        <v>404</v>
      </c>
      <c r="R16" s="30">
        <v>68</v>
      </c>
      <c r="S16" s="30">
        <v>66</v>
      </c>
      <c r="T16" s="54">
        <v>2402.1485</v>
      </c>
      <c r="U16" s="54">
        <v>2385.3085</v>
      </c>
      <c r="V16" s="47">
        <v>0</v>
      </c>
      <c r="W16" s="54">
        <v>16.84</v>
      </c>
      <c r="X16" s="47">
        <v>0</v>
      </c>
      <c r="Y16" s="54">
        <v>300.2723</v>
      </c>
      <c r="Z16" s="54">
        <v>298.1423</v>
      </c>
      <c r="AA16" s="47">
        <v>0</v>
      </c>
      <c r="AB16" s="54">
        <v>2.13</v>
      </c>
      <c r="AC16" s="65">
        <v>0</v>
      </c>
      <c r="AD16" s="66">
        <f t="shared" si="0"/>
        <v>621.1297916666666</v>
      </c>
    </row>
    <row r="17" spans="1:30" ht="40.5" customHeight="1">
      <c r="A17" s="31" t="s">
        <v>53</v>
      </c>
      <c r="B17" s="22">
        <v>1617</v>
      </c>
      <c r="C17" s="22">
        <v>2963</v>
      </c>
      <c r="D17" s="22">
        <v>1380</v>
      </c>
      <c r="E17" s="22">
        <v>766</v>
      </c>
      <c r="F17" s="22">
        <v>540</v>
      </c>
      <c r="G17" s="22">
        <v>1309</v>
      </c>
      <c r="H17" s="38">
        <v>343</v>
      </c>
      <c r="I17" s="38">
        <v>543</v>
      </c>
      <c r="J17" s="38">
        <v>389</v>
      </c>
      <c r="K17" s="38">
        <v>1688</v>
      </c>
      <c r="L17" s="22">
        <v>477</v>
      </c>
      <c r="M17" s="22">
        <v>1309</v>
      </c>
      <c r="N17" s="22">
        <v>99</v>
      </c>
      <c r="O17" s="22">
        <v>74</v>
      </c>
      <c r="P17" s="22">
        <v>769</v>
      </c>
      <c r="Q17" s="22">
        <v>235</v>
      </c>
      <c r="R17" s="22">
        <v>66</v>
      </c>
      <c r="S17" s="22">
        <v>34</v>
      </c>
      <c r="T17" s="47">
        <v>1767.2486</v>
      </c>
      <c r="U17" s="47">
        <v>1759.2786</v>
      </c>
      <c r="V17" s="47">
        <v>0</v>
      </c>
      <c r="W17" s="47">
        <v>7.97</v>
      </c>
      <c r="X17" s="47">
        <v>0</v>
      </c>
      <c r="Y17" s="47">
        <v>212.2342</v>
      </c>
      <c r="Z17" s="47">
        <v>211.2842</v>
      </c>
      <c r="AA17" s="47">
        <v>0</v>
      </c>
      <c r="AB17" s="47">
        <v>0.95</v>
      </c>
      <c r="AC17" s="65">
        <v>0</v>
      </c>
      <c r="AD17" s="66">
        <f t="shared" si="0"/>
        <v>713.0752615592305</v>
      </c>
    </row>
    <row r="18" spans="1:30" ht="40.5" customHeight="1">
      <c r="A18" s="32" t="s">
        <v>54</v>
      </c>
      <c r="B18" s="33">
        <f aca="true" t="shared" si="1" ref="B18:H18">SUM(B9:B17)</f>
        <v>44840</v>
      </c>
      <c r="C18" s="33">
        <f t="shared" si="1"/>
        <v>76477</v>
      </c>
      <c r="D18" s="33">
        <f t="shared" si="1"/>
        <v>31461</v>
      </c>
      <c r="E18" s="33">
        <f t="shared" si="1"/>
        <v>17501</v>
      </c>
      <c r="F18" s="33">
        <f t="shared" si="1"/>
        <v>13124</v>
      </c>
      <c r="G18" s="33">
        <f t="shared" si="1"/>
        <v>30047</v>
      </c>
      <c r="H18" s="33">
        <f t="shared" si="1"/>
        <v>9510</v>
      </c>
      <c r="I18" s="33">
        <f aca="true" t="shared" si="2" ref="I18:R18">SUM(I9:I17)</f>
        <v>19089</v>
      </c>
      <c r="J18" s="33">
        <f t="shared" si="2"/>
        <v>14052</v>
      </c>
      <c r="K18" s="33">
        <f t="shared" si="2"/>
        <v>33826</v>
      </c>
      <c r="L18" s="33">
        <f t="shared" si="2"/>
        <v>18119</v>
      </c>
      <c r="M18" s="33">
        <f t="shared" si="2"/>
        <v>31517</v>
      </c>
      <c r="N18" s="33">
        <f t="shared" si="2"/>
        <v>5773</v>
      </c>
      <c r="O18" s="33">
        <f t="shared" si="2"/>
        <v>845</v>
      </c>
      <c r="P18" s="33">
        <f t="shared" si="2"/>
        <v>19468</v>
      </c>
      <c r="Q18" s="33">
        <f t="shared" si="2"/>
        <v>6214</v>
      </c>
      <c r="R18" s="33">
        <f t="shared" si="2"/>
        <v>820</v>
      </c>
      <c r="S18" s="33">
        <f aca="true" t="shared" si="3" ref="S18:AC18">SUM(S9:S17)</f>
        <v>600</v>
      </c>
      <c r="T18" s="33">
        <f t="shared" si="3"/>
        <v>36165.474700000006</v>
      </c>
      <c r="U18" s="33">
        <f t="shared" si="3"/>
        <v>35956.814699999995</v>
      </c>
      <c r="V18" s="33">
        <f t="shared" si="3"/>
        <v>0</v>
      </c>
      <c r="W18" s="33">
        <f t="shared" si="3"/>
        <v>208.66</v>
      </c>
      <c r="X18" s="33">
        <f t="shared" si="3"/>
        <v>0</v>
      </c>
      <c r="Y18" s="33">
        <f t="shared" si="3"/>
        <v>4554.6671</v>
      </c>
      <c r="Z18" s="33">
        <f t="shared" si="3"/>
        <v>4529.0371</v>
      </c>
      <c r="AA18" s="33">
        <f t="shared" si="3"/>
        <v>0</v>
      </c>
      <c r="AB18" s="33">
        <f t="shared" si="3"/>
        <v>25.63</v>
      </c>
      <c r="AC18" s="33">
        <f t="shared" si="3"/>
        <v>0</v>
      </c>
      <c r="AD18" s="66">
        <f t="shared" si="0"/>
        <v>592.2090432417589</v>
      </c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5.75">
      <c r="K20" s="40"/>
      <c r="T20" s="7"/>
      <c r="U20" s="7"/>
      <c r="V20" s="7"/>
      <c r="W20" s="7"/>
      <c r="AF20" s="3"/>
    </row>
    <row r="21" spans="20:25" ht="15.75">
      <c r="T21" s="7"/>
      <c r="U21" s="7"/>
      <c r="V21" s="7"/>
      <c r="W21" s="7"/>
      <c r="Y21" s="63"/>
    </row>
    <row r="22" spans="12:25" ht="15.75">
      <c r="L22" s="41"/>
      <c r="M22" s="42"/>
      <c r="T22" s="7"/>
      <c r="U22" s="7"/>
      <c r="V22" s="7"/>
      <c r="W22" s="7"/>
      <c r="Y22" s="63"/>
    </row>
    <row r="23" spans="20:23" ht="15.75">
      <c r="T23" s="7"/>
      <c r="U23" s="7"/>
      <c r="V23" s="7"/>
      <c r="W23" s="7"/>
    </row>
    <row r="24" spans="20:25" ht="15.75">
      <c r="T24" s="7"/>
      <c r="U24" s="7"/>
      <c r="V24" s="7"/>
      <c r="W24" s="7"/>
      <c r="Y24" s="63"/>
    </row>
    <row r="25" spans="20:25" ht="15.75">
      <c r="T25" s="7"/>
      <c r="U25" s="7"/>
      <c r="V25" s="7"/>
      <c r="W25" s="7"/>
      <c r="Y25" s="63"/>
    </row>
    <row r="26" spans="20:25" ht="15.75">
      <c r="T26" s="7"/>
      <c r="U26" s="7"/>
      <c r="V26" s="7"/>
      <c r="W26" s="7"/>
      <c r="Y26" s="63"/>
    </row>
    <row r="27" spans="20:25" ht="15.75">
      <c r="T27" s="7"/>
      <c r="U27" s="7"/>
      <c r="V27" s="7"/>
      <c r="W27" s="7"/>
      <c r="Y27" s="63"/>
    </row>
    <row r="28" spans="20:25" ht="15.75">
      <c r="T28" s="7"/>
      <c r="U28" s="7"/>
      <c r="V28" s="7"/>
      <c r="W28" s="7"/>
      <c r="Y28" s="63"/>
    </row>
    <row r="29" spans="20:25" ht="15.75">
      <c r="T29" s="7"/>
      <c r="U29" s="7"/>
      <c r="V29" s="7"/>
      <c r="W29" s="7"/>
      <c r="Y29" s="63"/>
    </row>
    <row r="30" spans="3:25" ht="15.75">
      <c r="C30" s="36"/>
      <c r="T30" s="7"/>
      <c r="U30" s="7"/>
      <c r="V30" s="7"/>
      <c r="W30" s="7"/>
      <c r="Y30" s="63"/>
    </row>
    <row r="31" spans="20:25" ht="15.75">
      <c r="T31" s="7"/>
      <c r="U31" s="7"/>
      <c r="V31" s="7"/>
      <c r="W31" s="7"/>
      <c r="Y31" s="63"/>
    </row>
    <row r="32" spans="20:23" ht="15.75">
      <c r="T32" s="7"/>
      <c r="U32" s="7"/>
      <c r="V32" s="7"/>
      <c r="W32" s="7"/>
    </row>
    <row r="33" spans="20:23" ht="15.7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2004-01-01T17:19:48Z</cp:lastPrinted>
  <dcterms:created xsi:type="dcterms:W3CDTF">2009-06-03T16:23:15Z</dcterms:created>
  <dcterms:modified xsi:type="dcterms:W3CDTF">2023-09-05T10:50:59Z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C1F47E54382748698D27874FE11919D2</vt:lpwstr>
  </property>
  <property fmtid="{D5CDD505-2E9C-101B-9397-08002B2CF9AE}" pid="4" name="퀀_generated_2.-2147483648">
    <vt:i4>2052</vt:i4>
  </property>
</Properties>
</file>