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城市低保" sheetId="1" r:id="rId1"/>
  </sheets>
  <definedNames>
    <definedName name="_xlnm.Print_Titles" localSheetId="0">'城市低保'!$5:$7</definedName>
  </definedNames>
  <calcPr fullCalcOnLoad="1"/>
</workbook>
</file>

<file path=xl/comments1.xml><?xml version="1.0" encoding="utf-8"?>
<comments xmlns="http://schemas.openxmlformats.org/spreadsheetml/2006/main">
  <authors>
    <author>lenovo</author>
  </authors>
  <commentList>
    <comment ref="A5" authorId="0">
      <text>
        <r>
          <rPr>
            <b/>
            <sz val="9"/>
            <rFont val="宋体"/>
            <family val="0"/>
          </rPr>
          <t>lenovo: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<sst xmlns="http://schemas.openxmlformats.org/spreadsheetml/2006/main" count="88" uniqueCount="59">
  <si>
    <t>附件1：</t>
  </si>
  <si>
    <t>城市居民最低生活保障统计表</t>
  </si>
  <si>
    <t>( 2023年12月 ）</t>
  </si>
  <si>
    <t>填报单位:（盖章）</t>
  </si>
  <si>
    <t>泉州市民政局</t>
  </si>
  <si>
    <t xml:space="preserve">签批人: </t>
  </si>
  <si>
    <t xml:space="preserve"> 救助部门审核人： </t>
  </si>
  <si>
    <t xml:space="preserve">计财部门审核人： </t>
  </si>
  <si>
    <t xml:space="preserve">填表人: </t>
  </si>
  <si>
    <t>填表日期:2024年1月4日</t>
  </si>
  <si>
    <t>地区</t>
  </si>
  <si>
    <t>低保
户数</t>
  </si>
  <si>
    <t>低保                                                                                                                                                                           人数</t>
  </si>
  <si>
    <t>低保人员分类</t>
  </si>
  <si>
    <t>劳动能力情况</t>
  </si>
  <si>
    <t>致贫原因</t>
  </si>
  <si>
    <t>动态管理</t>
  </si>
  <si>
    <t>1-12月资金总支出</t>
  </si>
  <si>
    <t>当月资金支出</t>
  </si>
  <si>
    <t>当月                                                                                                                                                                  人均补助额</t>
  </si>
  <si>
    <t>女性</t>
  </si>
  <si>
    <t>老年人</t>
  </si>
  <si>
    <t>未成年人</t>
  </si>
  <si>
    <t>残疾人</t>
  </si>
  <si>
    <t>有</t>
  </si>
  <si>
    <t>部分丧失</t>
  </si>
  <si>
    <t>完全丧失</t>
  </si>
  <si>
    <t>无</t>
  </si>
  <si>
    <t>疾病</t>
  </si>
  <si>
    <t>残疾</t>
  </si>
  <si>
    <t>因学</t>
  </si>
  <si>
    <t>灾害</t>
  </si>
  <si>
    <t>缺乏劳动力</t>
  </si>
  <si>
    <t>其他</t>
  </si>
  <si>
    <t>当月新增</t>
  </si>
  <si>
    <t>当月退出</t>
  </si>
  <si>
    <t>其中：低保金</t>
  </si>
  <si>
    <t>其中：物价补贴</t>
  </si>
  <si>
    <t>其中：高龄补贴</t>
  </si>
  <si>
    <t>其中：其他补贴</t>
  </si>
  <si>
    <t>户</t>
  </si>
  <si>
    <t>人</t>
  </si>
  <si>
    <t>万元</t>
  </si>
  <si>
    <t>元</t>
  </si>
  <si>
    <t>序号</t>
  </si>
  <si>
    <t>鲤城区</t>
  </si>
  <si>
    <t>丰泽区</t>
  </si>
  <si>
    <t>洛江区</t>
  </si>
  <si>
    <t>泉港区</t>
  </si>
  <si>
    <t>石狮市</t>
  </si>
  <si>
    <t>晋江市</t>
  </si>
  <si>
    <t>南安市</t>
  </si>
  <si>
    <t>惠安县</t>
  </si>
  <si>
    <t>安溪县</t>
  </si>
  <si>
    <t>永春县</t>
  </si>
  <si>
    <t>德化县</t>
  </si>
  <si>
    <t>台商投资区</t>
  </si>
  <si>
    <t>合计</t>
  </si>
  <si>
    <r>
      <t>说明：1、</t>
    </r>
    <r>
      <rPr>
        <b/>
        <sz val="12"/>
        <rFont val="宋体"/>
        <family val="0"/>
      </rPr>
      <t>低保人员分类</t>
    </r>
    <r>
      <rPr>
        <sz val="12"/>
        <rFont val="宋体"/>
        <family val="0"/>
      </rPr>
      <t>：做好与财务部门年度数据的有效衔接；2、</t>
    </r>
    <r>
      <rPr>
        <b/>
        <sz val="12"/>
        <rFont val="宋体"/>
        <family val="0"/>
      </rPr>
      <t>劳动能力情况</t>
    </r>
    <r>
      <rPr>
        <sz val="12"/>
        <rFont val="宋体"/>
        <family val="0"/>
      </rPr>
      <t>：①有（指在劳动年龄内，身体健康的对象），②部分丧失（指在劳动年龄内，因残疾、伤病等原因导致部分丧失劳动能力的对象），③完全丧失（指在劳动年龄内，因重度残疾（听力、语言除外）、重特大伤病等原因导致完全丧失劳动能力的对象），④无（指18周岁以下的未成年人和60周岁以上的老年人）；3、</t>
    </r>
    <r>
      <rPr>
        <b/>
        <sz val="12"/>
        <rFont val="宋体"/>
        <family val="0"/>
      </rPr>
      <t>致贫原因</t>
    </r>
    <r>
      <rPr>
        <sz val="12"/>
        <rFont val="宋体"/>
        <family val="0"/>
      </rPr>
      <t>：具体分疾病、灾害、残疾、缺乏劳动力、其他，可多因素致贫；4、</t>
    </r>
    <r>
      <rPr>
        <b/>
        <sz val="12"/>
        <rFont val="宋体"/>
        <family val="0"/>
      </rPr>
      <t>动态管理</t>
    </r>
    <r>
      <rPr>
        <sz val="12"/>
        <rFont val="宋体"/>
        <family val="0"/>
      </rPr>
      <t>：统计每月新增、退出人次；5、</t>
    </r>
    <r>
      <rPr>
        <b/>
        <sz val="12"/>
        <rFont val="宋体"/>
        <family val="0"/>
      </rPr>
      <t>统计逻辑</t>
    </r>
    <r>
      <rPr>
        <sz val="12"/>
        <rFont val="宋体"/>
        <family val="0"/>
      </rPr>
      <t>：序号2=9+10+11+12、序号2≤13+14+15+16+17+18、序号21=22+23+24+25、序号26=27+28+29+30；6、各设区市民政局务必做好数据汇总审核，并于</t>
    </r>
    <r>
      <rPr>
        <b/>
        <sz val="12"/>
        <rFont val="宋体"/>
        <family val="0"/>
      </rPr>
      <t>每月15日</t>
    </r>
    <r>
      <rPr>
        <sz val="12"/>
        <rFont val="宋体"/>
        <family val="0"/>
      </rPr>
      <t>前盖章报送省厅。</t>
    </r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</si>
</sst>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);[Red]\(0\)"/>
    <numFmt numFmtId="178" formatCode="0.00_ "/>
    <numFmt numFmtId="179" formatCode="0.0000_);[Red]\(0.0000\)"/>
    <numFmt numFmtId="180" formatCode="0.0000_ "/>
    <numFmt numFmtId="181" formatCode="0_ "/>
  </numFmts>
  <fonts count="52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b/>
      <sz val="20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2"/>
      <color indexed="10"/>
      <name val="宋体"/>
      <family val="0"/>
    </font>
    <font>
      <sz val="12"/>
      <name val="仿宋_GB2312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  <font>
      <sz val="12"/>
      <color rgb="FFFF0000"/>
      <name val="宋体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9" fillId="2" borderId="0" applyNumberFormat="0" applyBorder="0" applyAlignment="0" applyProtection="0"/>
    <xf numFmtId="0" fontId="30" fillId="3" borderId="0" applyNumberFormat="0" applyBorder="0" applyAlignment="0" applyProtection="0"/>
    <xf numFmtId="0" fontId="31" fillId="4" borderId="1" applyNumberFormat="0" applyAlignment="0" applyProtection="0"/>
    <xf numFmtId="0" fontId="32" fillId="5" borderId="2" applyNumberFormat="0" applyAlignment="0" applyProtection="0"/>
    <xf numFmtId="0" fontId="33" fillId="6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0" fillId="7" borderId="0" applyNumberFormat="0" applyBorder="0" applyAlignment="0" applyProtection="0"/>
    <xf numFmtId="41" fontId="0" fillId="0" borderId="0" applyFont="0" applyFill="0" applyBorder="0" applyAlignment="0" applyProtection="0"/>
    <xf numFmtId="0" fontId="30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29" fillId="9" borderId="0" applyNumberFormat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43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0" fillId="13" borderId="0" applyNumberFormat="0" applyBorder="0" applyAlignment="0" applyProtection="0"/>
    <xf numFmtId="0" fontId="42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0" fillId="14" borderId="0" applyNumberFormat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0" fillId="15" borderId="0" applyNumberFormat="0" applyBorder="0" applyAlignment="0" applyProtection="0"/>
    <xf numFmtId="0" fontId="44" fillId="16" borderId="7" applyNumberFormat="0" applyFont="0" applyAlignment="0" applyProtection="0"/>
    <xf numFmtId="0" fontId="29" fillId="17" borderId="0" applyNumberFormat="0" applyBorder="0" applyAlignment="0" applyProtection="0"/>
    <xf numFmtId="0" fontId="45" fillId="18" borderId="0" applyNumberFormat="0" applyBorder="0" applyAlignment="0" applyProtection="0"/>
    <xf numFmtId="0" fontId="30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4" borderId="8" applyNumberFormat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9" fontId="0" fillId="0" borderId="0" applyFont="0" applyFill="0" applyBorder="0" applyAlignment="0" applyProtection="0"/>
    <xf numFmtId="0" fontId="29" fillId="26" borderId="0" applyNumberFormat="0" applyBorder="0" applyAlignment="0" applyProtection="0"/>
    <xf numFmtId="44" fontId="0" fillId="0" borderId="0" applyFont="0" applyFill="0" applyBorder="0" applyAlignment="0" applyProtection="0"/>
    <xf numFmtId="0" fontId="29" fillId="27" borderId="0" applyNumberFormat="0" applyBorder="0" applyAlignment="0" applyProtection="0"/>
    <xf numFmtId="0" fontId="30" fillId="28" borderId="0" applyNumberFormat="0" applyBorder="0" applyAlignment="0" applyProtection="0"/>
    <xf numFmtId="0" fontId="48" fillId="29" borderId="8" applyNumberFormat="0" applyAlignment="0" applyProtection="0"/>
    <xf numFmtId="0" fontId="30" fillId="30" borderId="0" applyNumberFormat="0" applyBorder="0" applyAlignment="0" applyProtection="0"/>
    <xf numFmtId="0" fontId="29" fillId="31" borderId="0" applyNumberFormat="0" applyBorder="0" applyAlignment="0" applyProtection="0"/>
    <xf numFmtId="0" fontId="30" fillId="32" borderId="0" applyNumberFormat="0" applyBorder="0" applyAlignment="0" applyProtection="0"/>
  </cellStyleXfs>
  <cellXfs count="6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176" fontId="0" fillId="0" borderId="0" xfId="0" applyNumberFormat="1" applyFont="1" applyAlignment="1">
      <alignment vertical="center"/>
    </xf>
    <xf numFmtId="0" fontId="0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right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 applyProtection="1">
      <alignment horizontal="center" vertical="center" wrapText="1"/>
      <protection locked="0"/>
    </xf>
    <xf numFmtId="0" fontId="49" fillId="0" borderId="11" xfId="0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center"/>
    </xf>
    <xf numFmtId="177" fontId="49" fillId="0" borderId="11" xfId="0" applyNumberFormat="1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left" vertical="center" wrapText="1"/>
    </xf>
    <xf numFmtId="177" fontId="0" fillId="0" borderId="0" xfId="0" applyNumberFormat="1" applyFont="1" applyAlignment="1">
      <alignment vertical="center"/>
    </xf>
    <xf numFmtId="0" fontId="5" fillId="0" borderId="9" xfId="0" applyFont="1" applyFill="1" applyBorder="1" applyAlignment="1">
      <alignment horizontal="center" vertical="center"/>
    </xf>
    <xf numFmtId="0" fontId="49" fillId="0" borderId="11" xfId="0" applyNumberFormat="1" applyFont="1" applyFill="1" applyBorder="1" applyAlignment="1">
      <alignment horizontal="center" vertical="center" wrapText="1"/>
    </xf>
    <xf numFmtId="0" fontId="5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9" xfId="0" applyFont="1" applyFill="1" applyBorder="1" applyAlignment="1">
      <alignment horizontal="center" vertical="center"/>
    </xf>
    <xf numFmtId="178" fontId="7" fillId="0" borderId="0" xfId="0" applyNumberFormat="1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50" fillId="0" borderId="0" xfId="0" applyFont="1" applyBorder="1" applyAlignment="1">
      <alignment vertical="center"/>
    </xf>
    <xf numFmtId="177" fontId="0" fillId="0" borderId="0" xfId="0" applyNumberFormat="1" applyFont="1" applyFill="1" applyBorder="1" applyAlignment="1">
      <alignment horizontal="center" vertical="center" wrapText="1"/>
    </xf>
    <xf numFmtId="177" fontId="50" fillId="0" borderId="0" xfId="0" applyNumberFormat="1" applyFont="1" applyFill="1" applyBorder="1" applyAlignment="1">
      <alignment horizontal="center" vertical="center" wrapText="1"/>
    </xf>
    <xf numFmtId="177" fontId="0" fillId="0" borderId="0" xfId="0" applyNumberFormat="1" applyFont="1" applyBorder="1" applyAlignment="1">
      <alignment horizontal="center" vertical="center" wrapText="1"/>
    </xf>
    <xf numFmtId="176" fontId="5" fillId="0" borderId="11" xfId="0" applyNumberFormat="1" applyFont="1" applyFill="1" applyBorder="1" applyAlignment="1">
      <alignment horizontal="center" vertical="center" wrapText="1"/>
    </xf>
    <xf numFmtId="176" fontId="0" fillId="0" borderId="11" xfId="0" applyNumberFormat="1" applyFont="1" applyFill="1" applyBorder="1" applyAlignment="1">
      <alignment horizontal="right" vertical="center" wrapText="1"/>
    </xf>
    <xf numFmtId="178" fontId="49" fillId="0" borderId="11" xfId="0" applyNumberFormat="1" applyFont="1" applyFill="1" applyBorder="1" applyAlignment="1">
      <alignment horizontal="center" vertical="center"/>
    </xf>
    <xf numFmtId="178" fontId="49" fillId="0" borderId="11" xfId="0" applyNumberFormat="1" applyFont="1" applyFill="1" applyBorder="1" applyAlignment="1">
      <alignment horizontal="center" vertical="center" wrapText="1"/>
    </xf>
    <xf numFmtId="178" fontId="49" fillId="0" borderId="11" xfId="0" applyNumberFormat="1" applyFont="1" applyFill="1" applyBorder="1" applyAlignment="1">
      <alignment horizontal="center" vertical="center" wrapText="1"/>
    </xf>
    <xf numFmtId="177" fontId="49" fillId="0" borderId="11" xfId="0" applyNumberFormat="1" applyFont="1" applyFill="1" applyBorder="1" applyAlignment="1" applyProtection="1">
      <alignment horizontal="center" vertical="center" wrapText="1"/>
      <protection locked="0"/>
    </xf>
    <xf numFmtId="178" fontId="49" fillId="0" borderId="11" xfId="0" applyNumberFormat="1" applyFont="1" applyFill="1" applyBorder="1" applyAlignment="1">
      <alignment horizontal="center" vertical="center"/>
    </xf>
    <xf numFmtId="177" fontId="49" fillId="0" borderId="11" xfId="0" applyNumberFormat="1" applyFont="1" applyFill="1" applyBorder="1" applyAlignment="1">
      <alignment horizontal="center" vertical="center" wrapText="1"/>
    </xf>
    <xf numFmtId="179" fontId="0" fillId="0" borderId="0" xfId="0" applyNumberFormat="1" applyFont="1" applyAlignment="1">
      <alignment vertical="center"/>
    </xf>
    <xf numFmtId="176" fontId="50" fillId="0" borderId="0" xfId="0" applyNumberFormat="1" applyFont="1" applyAlignment="1">
      <alignment vertical="center"/>
    </xf>
    <xf numFmtId="176" fontId="5" fillId="0" borderId="15" xfId="0" applyNumberFormat="1" applyFont="1" applyFill="1" applyBorder="1" applyAlignment="1">
      <alignment horizontal="center" vertical="center" wrapText="1"/>
    </xf>
    <xf numFmtId="176" fontId="5" fillId="0" borderId="16" xfId="0" applyNumberFormat="1" applyFont="1" applyFill="1" applyBorder="1" applyAlignment="1">
      <alignment horizontal="center" vertical="center" wrapText="1"/>
    </xf>
    <xf numFmtId="176" fontId="5" fillId="0" borderId="17" xfId="0" applyNumberFormat="1" applyFont="1" applyFill="1" applyBorder="1" applyAlignment="1">
      <alignment horizontal="center" vertical="center" wrapText="1"/>
    </xf>
    <xf numFmtId="178" fontId="49" fillId="0" borderId="11" xfId="0" applyNumberFormat="1" applyFont="1" applyFill="1" applyBorder="1" applyAlignment="1" applyProtection="1">
      <alignment horizontal="center" vertical="center"/>
      <protection locked="0"/>
    </xf>
    <xf numFmtId="178" fontId="49" fillId="0" borderId="11" xfId="0" applyNumberFormat="1" applyFont="1" applyFill="1" applyBorder="1" applyAlignment="1">
      <alignment horizontal="center" vertical="center"/>
    </xf>
    <xf numFmtId="178" fontId="49" fillId="0" borderId="11" xfId="0" applyNumberFormat="1" applyFont="1" applyFill="1" applyBorder="1" applyAlignment="1">
      <alignment horizontal="center" vertical="center"/>
    </xf>
    <xf numFmtId="179" fontId="0" fillId="0" borderId="0" xfId="0" applyNumberFormat="1" applyFont="1" applyAlignment="1">
      <alignment horizontal="center" vertical="center"/>
    </xf>
    <xf numFmtId="176" fontId="5" fillId="0" borderId="18" xfId="0" applyNumberFormat="1" applyFont="1" applyFill="1" applyBorder="1" applyAlignment="1">
      <alignment horizontal="center" vertical="center" wrapText="1"/>
    </xf>
    <xf numFmtId="180" fontId="0" fillId="0" borderId="11" xfId="0" applyNumberFormat="1" applyFont="1" applyFill="1" applyBorder="1" applyAlignment="1">
      <alignment horizontal="center" vertical="center" wrapText="1"/>
    </xf>
    <xf numFmtId="181" fontId="0" fillId="0" borderId="0" xfId="0" applyNumberFormat="1" applyFill="1" applyAlignment="1">
      <alignment vertical="center"/>
    </xf>
    <xf numFmtId="181" fontId="0" fillId="0" borderId="0" xfId="0" applyNumberFormat="1" applyFill="1" applyAlignment="1">
      <alignment vertical="center"/>
    </xf>
    <xf numFmtId="181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181" fontId="0" fillId="0" borderId="0" xfId="0" applyNumberFormat="1" applyAlignment="1">
      <alignment vertical="center"/>
    </xf>
    <xf numFmtId="0" fontId="50" fillId="0" borderId="0" xfId="0" applyFont="1" applyAlignment="1">
      <alignment vertical="center"/>
    </xf>
  </cellXfs>
  <cellStyles count="50">
    <cellStyle name="Normal" xfId="0"/>
    <cellStyle name="常规_Sheet1" xfId="15"/>
    <cellStyle name="60% - 强调文字颜色 6" xfId="16"/>
    <cellStyle name="20% - 强调文字颜色 6" xfId="17"/>
    <cellStyle name="输出" xfId="18"/>
    <cellStyle name="检查单元格" xfId="19"/>
    <cellStyle name="差" xfId="20"/>
    <cellStyle name="标题 1" xfId="21"/>
    <cellStyle name="解释性文本" xfId="22"/>
    <cellStyle name="标题 2" xfId="23"/>
    <cellStyle name="40% - 强调文字颜色 5" xfId="24"/>
    <cellStyle name="Comma [0]" xfId="25"/>
    <cellStyle name="40% - 强调文字颜色 6" xfId="26"/>
    <cellStyle name="Hyperlink" xfId="27"/>
    <cellStyle name="强调文字颜色 5" xfId="28"/>
    <cellStyle name="标题 3" xfId="29"/>
    <cellStyle name="汇总" xfId="30"/>
    <cellStyle name="20% - 强调文字颜色 1" xfId="31"/>
    <cellStyle name="40% - 强调文字颜色 1" xfId="32"/>
    <cellStyle name="强调文字颜色 6" xfId="33"/>
    <cellStyle name="Comma" xfId="34"/>
    <cellStyle name="标题" xfId="35"/>
    <cellStyle name="Followed Hyperlink" xfId="36"/>
    <cellStyle name="40% - 强调文字颜色 4" xfId="37"/>
    <cellStyle name="链接单元格" xfId="38"/>
    <cellStyle name="标题 4" xfId="39"/>
    <cellStyle name="20% - 强调文字颜色 2" xfId="40"/>
    <cellStyle name="Currency [0]" xfId="41"/>
    <cellStyle name="警告文本" xfId="42"/>
    <cellStyle name="40% - 强调文字颜色 2" xfId="43"/>
    <cellStyle name="注释" xfId="44"/>
    <cellStyle name="60% - 强调文字颜色 3" xfId="45"/>
    <cellStyle name="好" xfId="46"/>
    <cellStyle name="20% - 强调文字颜色 5" xfId="47"/>
    <cellStyle name="适中" xfId="48"/>
    <cellStyle name="计算" xfId="49"/>
    <cellStyle name="强调文字颜色 1" xfId="50"/>
    <cellStyle name="60% - 强调文字颜色 4" xfId="51"/>
    <cellStyle name="60% - 强调文字颜色 1" xfId="52"/>
    <cellStyle name="强调文字颜色 2" xfId="53"/>
    <cellStyle name="60% - 强调文字颜色 5" xfId="54"/>
    <cellStyle name="Percent" xfId="55"/>
    <cellStyle name="60% - 强调文字颜色 2" xfId="56"/>
    <cellStyle name="Currency" xfId="57"/>
    <cellStyle name="强调文字颜色 3" xfId="58"/>
    <cellStyle name="20% - 强调文字颜色 3" xfId="59"/>
    <cellStyle name="输入" xfId="60"/>
    <cellStyle name="40% - 强调文字颜色 3" xfId="61"/>
    <cellStyle name="强调文字颜色 4" xfId="62"/>
    <cellStyle name="20% - 强调文字颜色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9"/>
  <sheetViews>
    <sheetView tabSelected="1" zoomScale="85" zoomScaleNormal="85" workbookViewId="0" topLeftCell="A1">
      <selection activeCell="P18" sqref="P18"/>
    </sheetView>
  </sheetViews>
  <sheetFormatPr defaultColWidth="9.00390625" defaultRowHeight="14.25"/>
  <cols>
    <col min="1" max="1" width="8.00390625" style="6" customWidth="1"/>
    <col min="2" max="2" width="6.00390625" style="7" customWidth="1"/>
    <col min="3" max="3" width="9.00390625" style="7" customWidth="1"/>
    <col min="4" max="4" width="5.875" style="7" customWidth="1"/>
    <col min="5" max="5" width="8.625" style="7" customWidth="1"/>
    <col min="6" max="7" width="6.00390625" style="7" customWidth="1"/>
    <col min="8" max="8" width="6.75390625" style="7" customWidth="1"/>
    <col min="9" max="9" width="6.00390625" style="7" customWidth="1"/>
    <col min="10" max="11" width="6.375" style="7" customWidth="1"/>
    <col min="12" max="14" width="7.00390625" style="7" customWidth="1"/>
    <col min="15" max="15" width="6.625" style="7" customWidth="1"/>
    <col min="16" max="16" width="7.25390625" style="7" customWidth="1"/>
    <col min="17" max="17" width="6.875" style="7" customWidth="1"/>
    <col min="18" max="18" width="6.375" style="7" customWidth="1"/>
    <col min="19" max="19" width="6.125" style="7" customWidth="1"/>
    <col min="20" max="20" width="11.625" style="8" customWidth="1"/>
    <col min="21" max="21" width="10.125" style="8" customWidth="1"/>
    <col min="22" max="22" width="10.375" style="8" customWidth="1"/>
    <col min="23" max="23" width="7.625" style="8" customWidth="1"/>
    <col min="24" max="24" width="8.50390625" style="8" customWidth="1"/>
    <col min="25" max="25" width="9.50390625" style="8" customWidth="1"/>
    <col min="26" max="26" width="10.125" style="8" customWidth="1"/>
    <col min="27" max="27" width="8.75390625" style="8" customWidth="1"/>
    <col min="28" max="28" width="9.50390625" style="8" customWidth="1"/>
    <col min="29" max="29" width="7.625" style="8" customWidth="1"/>
    <col min="30" max="30" width="10.25390625" style="7" customWidth="1"/>
    <col min="31" max="31" width="12.625" style="0" bestFit="1" customWidth="1"/>
    <col min="32" max="32" width="9.375" style="0" bestFit="1" customWidth="1"/>
    <col min="33" max="33" width="12.625" style="0" bestFit="1" customWidth="1"/>
  </cols>
  <sheetData>
    <row r="1" ht="28.5" customHeight="1">
      <c r="A1" s="9" t="s">
        <v>0</v>
      </c>
    </row>
    <row r="2" spans="1:30" ht="42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</row>
    <row r="3" spans="1:30" ht="27.75" customHeight="1">
      <c r="A3" s="11" t="s">
        <v>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</row>
    <row r="4" spans="1:30" s="1" customFormat="1" ht="33.75" customHeight="1">
      <c r="A4" s="12" t="s">
        <v>3</v>
      </c>
      <c r="B4" s="12"/>
      <c r="C4" s="12"/>
      <c r="D4" s="13" t="s">
        <v>4</v>
      </c>
      <c r="E4" s="13"/>
      <c r="F4" s="30" t="s">
        <v>5</v>
      </c>
      <c r="G4" s="30"/>
      <c r="H4" s="30"/>
      <c r="I4" s="30"/>
      <c r="J4" s="13"/>
      <c r="K4" s="13"/>
      <c r="L4" s="34" t="s">
        <v>6</v>
      </c>
      <c r="M4" s="34"/>
      <c r="N4" s="34"/>
      <c r="O4" s="34"/>
      <c r="P4" s="13"/>
      <c r="Q4" s="13"/>
      <c r="R4" s="34" t="s">
        <v>7</v>
      </c>
      <c r="S4" s="34"/>
      <c r="T4" s="34"/>
      <c r="U4" s="34"/>
      <c r="V4" s="13"/>
      <c r="W4" s="30" t="s">
        <v>8</v>
      </c>
      <c r="X4" s="30"/>
      <c r="Y4" s="30"/>
      <c r="Z4" s="13"/>
      <c r="AA4" s="34" t="s">
        <v>9</v>
      </c>
      <c r="AB4" s="34"/>
      <c r="AC4" s="34"/>
      <c r="AD4" s="34"/>
    </row>
    <row r="5" spans="1:30" ht="27.75" customHeight="1">
      <c r="A5" s="14" t="s">
        <v>10</v>
      </c>
      <c r="B5" s="15" t="s">
        <v>11</v>
      </c>
      <c r="C5" s="15" t="s">
        <v>12</v>
      </c>
      <c r="D5" s="15" t="s">
        <v>13</v>
      </c>
      <c r="E5" s="15"/>
      <c r="F5" s="15"/>
      <c r="G5" s="15"/>
      <c r="H5" s="15" t="s">
        <v>14</v>
      </c>
      <c r="I5" s="15"/>
      <c r="J5" s="15"/>
      <c r="K5" s="15"/>
      <c r="L5" s="15" t="s">
        <v>15</v>
      </c>
      <c r="M5" s="15"/>
      <c r="N5" s="15"/>
      <c r="O5" s="15"/>
      <c r="P5" s="15"/>
      <c r="Q5" s="15"/>
      <c r="R5" s="15" t="s">
        <v>16</v>
      </c>
      <c r="S5" s="15"/>
      <c r="T5" s="41" t="s">
        <v>17</v>
      </c>
      <c r="U5" s="51"/>
      <c r="V5" s="51"/>
      <c r="W5" s="51"/>
      <c r="X5" s="51"/>
      <c r="Y5" s="41" t="s">
        <v>18</v>
      </c>
      <c r="Z5" s="51"/>
      <c r="AA5" s="51"/>
      <c r="AB5" s="51"/>
      <c r="AC5" s="58"/>
      <c r="AD5" s="15" t="s">
        <v>19</v>
      </c>
    </row>
    <row r="6" spans="1:30" ht="60" customHeight="1">
      <c r="A6" s="16"/>
      <c r="B6" s="15"/>
      <c r="C6" s="15"/>
      <c r="D6" s="15" t="s">
        <v>20</v>
      </c>
      <c r="E6" s="15" t="s">
        <v>21</v>
      </c>
      <c r="F6" s="15" t="s">
        <v>22</v>
      </c>
      <c r="G6" s="15" t="s">
        <v>23</v>
      </c>
      <c r="H6" s="15" t="s">
        <v>24</v>
      </c>
      <c r="I6" s="15" t="s">
        <v>25</v>
      </c>
      <c r="J6" s="15" t="s">
        <v>26</v>
      </c>
      <c r="K6" s="15" t="s">
        <v>27</v>
      </c>
      <c r="L6" s="15" t="s">
        <v>28</v>
      </c>
      <c r="M6" s="15" t="s">
        <v>29</v>
      </c>
      <c r="N6" s="15" t="s">
        <v>30</v>
      </c>
      <c r="O6" s="15" t="s">
        <v>31</v>
      </c>
      <c r="P6" s="15" t="s">
        <v>32</v>
      </c>
      <c r="Q6" s="15" t="s">
        <v>33</v>
      </c>
      <c r="R6" s="15" t="s">
        <v>34</v>
      </c>
      <c r="S6" s="15" t="s">
        <v>35</v>
      </c>
      <c r="T6" s="41"/>
      <c r="U6" s="52" t="s">
        <v>36</v>
      </c>
      <c r="V6" s="41" t="s">
        <v>37</v>
      </c>
      <c r="W6" s="41" t="s">
        <v>38</v>
      </c>
      <c r="X6" s="53" t="s">
        <v>39</v>
      </c>
      <c r="Y6" s="41"/>
      <c r="Z6" s="52" t="s">
        <v>36</v>
      </c>
      <c r="AA6" s="41" t="s">
        <v>37</v>
      </c>
      <c r="AB6" s="41" t="s">
        <v>38</v>
      </c>
      <c r="AC6" s="53" t="s">
        <v>39</v>
      </c>
      <c r="AD6" s="15"/>
    </row>
    <row r="7" spans="1:30" ht="21.75" customHeight="1">
      <c r="A7" s="17"/>
      <c r="B7" s="18" t="s">
        <v>40</v>
      </c>
      <c r="C7" s="18" t="s">
        <v>41</v>
      </c>
      <c r="D7" s="18" t="s">
        <v>41</v>
      </c>
      <c r="E7" s="18" t="s">
        <v>41</v>
      </c>
      <c r="F7" s="18" t="s">
        <v>41</v>
      </c>
      <c r="G7" s="18" t="s">
        <v>41</v>
      </c>
      <c r="H7" s="18" t="s">
        <v>41</v>
      </c>
      <c r="I7" s="18" t="s">
        <v>41</v>
      </c>
      <c r="J7" s="18" t="s">
        <v>41</v>
      </c>
      <c r="K7" s="18" t="s">
        <v>41</v>
      </c>
      <c r="L7" s="18" t="s">
        <v>41</v>
      </c>
      <c r="M7" s="18" t="s">
        <v>41</v>
      </c>
      <c r="N7" s="18" t="s">
        <v>41</v>
      </c>
      <c r="O7" s="18" t="s">
        <v>41</v>
      </c>
      <c r="P7" s="18" t="s">
        <v>41</v>
      </c>
      <c r="Q7" s="18" t="s">
        <v>41</v>
      </c>
      <c r="R7" s="18" t="s">
        <v>41</v>
      </c>
      <c r="S7" s="18" t="s">
        <v>41</v>
      </c>
      <c r="T7" s="42" t="s">
        <v>42</v>
      </c>
      <c r="U7" s="42" t="s">
        <v>42</v>
      </c>
      <c r="V7" s="42" t="s">
        <v>42</v>
      </c>
      <c r="W7" s="42" t="s">
        <v>42</v>
      </c>
      <c r="X7" s="42" t="s">
        <v>42</v>
      </c>
      <c r="Y7" s="42" t="s">
        <v>42</v>
      </c>
      <c r="Z7" s="42" t="s">
        <v>42</v>
      </c>
      <c r="AA7" s="42" t="s">
        <v>42</v>
      </c>
      <c r="AB7" s="42" t="s">
        <v>42</v>
      </c>
      <c r="AC7" s="42" t="s">
        <v>42</v>
      </c>
      <c r="AD7" s="18" t="s">
        <v>43</v>
      </c>
    </row>
    <row r="8" spans="1:30" ht="27.75" customHeight="1">
      <c r="A8" s="19" t="s">
        <v>44</v>
      </c>
      <c r="B8" s="19">
        <v>1</v>
      </c>
      <c r="C8" s="19">
        <v>2</v>
      </c>
      <c r="D8" s="19">
        <v>5</v>
      </c>
      <c r="E8" s="19">
        <v>6</v>
      </c>
      <c r="F8" s="19">
        <v>7</v>
      </c>
      <c r="G8" s="19">
        <v>8</v>
      </c>
      <c r="H8" s="19">
        <v>9</v>
      </c>
      <c r="I8" s="19">
        <v>10</v>
      </c>
      <c r="J8" s="19">
        <v>11</v>
      </c>
      <c r="K8" s="19">
        <v>12</v>
      </c>
      <c r="L8" s="19">
        <v>13</v>
      </c>
      <c r="M8" s="19">
        <v>14</v>
      </c>
      <c r="N8" s="19">
        <v>15</v>
      </c>
      <c r="O8" s="19">
        <v>16</v>
      </c>
      <c r="P8" s="19">
        <v>17</v>
      </c>
      <c r="Q8" s="19">
        <v>18</v>
      </c>
      <c r="R8" s="19">
        <v>19</v>
      </c>
      <c r="S8" s="19">
        <v>20</v>
      </c>
      <c r="T8" s="19">
        <v>21</v>
      </c>
      <c r="U8" s="19">
        <v>22</v>
      </c>
      <c r="V8" s="19">
        <v>23</v>
      </c>
      <c r="W8" s="19">
        <v>24</v>
      </c>
      <c r="X8" s="19">
        <v>25</v>
      </c>
      <c r="Y8" s="19">
        <v>26</v>
      </c>
      <c r="Z8" s="19">
        <v>27</v>
      </c>
      <c r="AA8" s="19">
        <v>28</v>
      </c>
      <c r="AB8" s="19">
        <v>29</v>
      </c>
      <c r="AC8" s="19">
        <v>30</v>
      </c>
      <c r="AD8" s="19">
        <v>31</v>
      </c>
    </row>
    <row r="9" spans="1:31" s="2" customFormat="1" ht="27.75" customHeight="1">
      <c r="A9" s="19" t="s">
        <v>45</v>
      </c>
      <c r="B9" s="20">
        <v>570</v>
      </c>
      <c r="C9" s="21">
        <v>878</v>
      </c>
      <c r="D9" s="20">
        <v>396</v>
      </c>
      <c r="E9" s="20">
        <v>225</v>
      </c>
      <c r="F9" s="20">
        <v>66</v>
      </c>
      <c r="G9" s="20">
        <v>447</v>
      </c>
      <c r="H9" s="20">
        <v>90</v>
      </c>
      <c r="I9" s="20">
        <v>163</v>
      </c>
      <c r="J9" s="20">
        <v>335</v>
      </c>
      <c r="K9" s="20">
        <v>290</v>
      </c>
      <c r="L9" s="20">
        <v>90</v>
      </c>
      <c r="M9" s="20">
        <v>456</v>
      </c>
      <c r="N9" s="20">
        <v>56</v>
      </c>
      <c r="O9" s="20">
        <v>0</v>
      </c>
      <c r="P9" s="20">
        <v>210</v>
      </c>
      <c r="Q9" s="20">
        <v>105</v>
      </c>
      <c r="R9" s="20">
        <v>26</v>
      </c>
      <c r="S9" s="20">
        <v>1</v>
      </c>
      <c r="T9" s="43">
        <v>808.1276</v>
      </c>
      <c r="U9" s="43">
        <v>804.7376</v>
      </c>
      <c r="V9" s="43">
        <v>0</v>
      </c>
      <c r="W9" s="43">
        <v>3.39</v>
      </c>
      <c r="X9" s="43">
        <v>0</v>
      </c>
      <c r="Y9" s="43">
        <v>69.4371</v>
      </c>
      <c r="Z9" s="43">
        <v>69.1471</v>
      </c>
      <c r="AA9" s="43">
        <v>0</v>
      </c>
      <c r="AB9" s="43">
        <v>0.29</v>
      </c>
      <c r="AC9" s="43">
        <v>0</v>
      </c>
      <c r="AD9" s="59">
        <f aca="true" t="shared" si="0" ref="AD9:AD21">Z9/C9*10000</f>
        <v>787.5523917995444</v>
      </c>
      <c r="AE9" s="60"/>
    </row>
    <row r="10" spans="1:33" s="3" customFormat="1" ht="27.75" customHeight="1">
      <c r="A10" s="19" t="s">
        <v>46</v>
      </c>
      <c r="B10" s="20">
        <v>564</v>
      </c>
      <c r="C10" s="20">
        <v>866</v>
      </c>
      <c r="D10" s="20">
        <v>370</v>
      </c>
      <c r="E10" s="20">
        <v>179</v>
      </c>
      <c r="F10" s="20">
        <v>124</v>
      </c>
      <c r="G10" s="20">
        <v>460</v>
      </c>
      <c r="H10" s="20">
        <v>76</v>
      </c>
      <c r="I10" s="20">
        <v>125</v>
      </c>
      <c r="J10" s="20">
        <v>127</v>
      </c>
      <c r="K10" s="20">
        <v>538</v>
      </c>
      <c r="L10" s="20">
        <v>82</v>
      </c>
      <c r="M10" s="20">
        <v>466</v>
      </c>
      <c r="N10" s="20">
        <v>83</v>
      </c>
      <c r="O10" s="20">
        <v>0</v>
      </c>
      <c r="P10" s="20">
        <v>113</v>
      </c>
      <c r="Q10" s="20">
        <v>122</v>
      </c>
      <c r="R10" s="20">
        <v>33</v>
      </c>
      <c r="S10" s="20">
        <v>4</v>
      </c>
      <c r="T10" s="44">
        <v>762.7037</v>
      </c>
      <c r="U10" s="44">
        <v>760.1937</v>
      </c>
      <c r="V10" s="43">
        <v>0</v>
      </c>
      <c r="W10" s="44">
        <v>2.51</v>
      </c>
      <c r="X10" s="43">
        <v>0</v>
      </c>
      <c r="Y10" s="44">
        <v>66.5066</v>
      </c>
      <c r="Z10" s="44">
        <v>66.3166</v>
      </c>
      <c r="AA10" s="43">
        <v>0</v>
      </c>
      <c r="AB10" s="44">
        <v>0.19</v>
      </c>
      <c r="AC10" s="43">
        <v>0</v>
      </c>
      <c r="AD10" s="59">
        <f t="shared" si="0"/>
        <v>765.7806004618938</v>
      </c>
      <c r="AE10" s="61"/>
      <c r="AF10" s="4"/>
      <c r="AG10" s="4"/>
    </row>
    <row r="11" spans="1:31" s="4" customFormat="1" ht="27.75" customHeight="1">
      <c r="A11" s="19" t="s">
        <v>47</v>
      </c>
      <c r="B11" s="22">
        <v>161</v>
      </c>
      <c r="C11" s="22">
        <v>235</v>
      </c>
      <c r="D11" s="22">
        <v>112</v>
      </c>
      <c r="E11" s="22">
        <v>67</v>
      </c>
      <c r="F11" s="22">
        <v>29</v>
      </c>
      <c r="G11" s="22">
        <v>35</v>
      </c>
      <c r="H11" s="22">
        <v>27</v>
      </c>
      <c r="I11" s="22">
        <v>68</v>
      </c>
      <c r="J11" s="22">
        <v>23</v>
      </c>
      <c r="K11" s="22">
        <v>117</v>
      </c>
      <c r="L11" s="22">
        <v>42</v>
      </c>
      <c r="M11" s="22">
        <v>68</v>
      </c>
      <c r="N11" s="22">
        <v>0</v>
      </c>
      <c r="O11" s="22">
        <v>2</v>
      </c>
      <c r="P11" s="22">
        <v>19</v>
      </c>
      <c r="Q11" s="26">
        <v>104</v>
      </c>
      <c r="R11" s="26">
        <v>12</v>
      </c>
      <c r="S11" s="26">
        <v>0</v>
      </c>
      <c r="T11" s="45">
        <v>170.5466</v>
      </c>
      <c r="U11" s="45">
        <v>168.9566</v>
      </c>
      <c r="V11" s="43">
        <v>0</v>
      </c>
      <c r="W11" s="45">
        <v>1.59</v>
      </c>
      <c r="X11" s="43">
        <v>0</v>
      </c>
      <c r="Y11" s="45">
        <v>15.7233</v>
      </c>
      <c r="Z11" s="45">
        <v>15.5833</v>
      </c>
      <c r="AA11" s="43">
        <v>0</v>
      </c>
      <c r="AB11" s="45">
        <v>0.14</v>
      </c>
      <c r="AC11" s="43">
        <v>0</v>
      </c>
      <c r="AD11" s="59">
        <f t="shared" si="0"/>
        <v>663.1191489361702</v>
      </c>
      <c r="AE11" s="61"/>
    </row>
    <row r="12" spans="1:31" s="4" customFormat="1" ht="27.75" customHeight="1">
      <c r="A12" s="19" t="s">
        <v>48</v>
      </c>
      <c r="B12" s="22">
        <v>873</v>
      </c>
      <c r="C12" s="22">
        <v>1054</v>
      </c>
      <c r="D12" s="22">
        <v>565</v>
      </c>
      <c r="E12" s="22">
        <v>447</v>
      </c>
      <c r="F12" s="22">
        <v>98</v>
      </c>
      <c r="G12" s="22">
        <v>356</v>
      </c>
      <c r="H12" s="22">
        <v>103</v>
      </c>
      <c r="I12" s="22">
        <v>420</v>
      </c>
      <c r="J12" s="22">
        <v>172</v>
      </c>
      <c r="K12" s="22">
        <v>359</v>
      </c>
      <c r="L12" s="22">
        <v>267</v>
      </c>
      <c r="M12" s="22">
        <v>267</v>
      </c>
      <c r="N12" s="22">
        <v>22</v>
      </c>
      <c r="O12" s="22">
        <v>22</v>
      </c>
      <c r="P12" s="22">
        <v>324</v>
      </c>
      <c r="Q12" s="22">
        <v>152</v>
      </c>
      <c r="R12" s="22">
        <v>24</v>
      </c>
      <c r="S12" s="22">
        <v>3</v>
      </c>
      <c r="T12" s="45">
        <v>705.978</v>
      </c>
      <c r="U12" s="47">
        <v>695.718</v>
      </c>
      <c r="V12" s="43">
        <v>0</v>
      </c>
      <c r="W12" s="47">
        <v>10.26</v>
      </c>
      <c r="X12" s="43">
        <v>0</v>
      </c>
      <c r="Y12" s="45">
        <v>59.645</v>
      </c>
      <c r="Z12" s="47">
        <v>58.815</v>
      </c>
      <c r="AA12" s="43">
        <v>0</v>
      </c>
      <c r="AB12" s="47">
        <v>0.83</v>
      </c>
      <c r="AC12" s="43">
        <v>0</v>
      </c>
      <c r="AD12" s="59">
        <f t="shared" si="0"/>
        <v>558.0170777988615</v>
      </c>
      <c r="AE12" s="61"/>
    </row>
    <row r="13" spans="1:31" s="4" customFormat="1" ht="27.75" customHeight="1">
      <c r="A13" s="19" t="s">
        <v>49</v>
      </c>
      <c r="B13" s="22">
        <v>1199</v>
      </c>
      <c r="C13" s="22">
        <v>1912</v>
      </c>
      <c r="D13" s="22">
        <v>741</v>
      </c>
      <c r="E13" s="22">
        <v>286</v>
      </c>
      <c r="F13" s="22">
        <v>306</v>
      </c>
      <c r="G13" s="22">
        <v>1105</v>
      </c>
      <c r="H13" s="22">
        <v>308</v>
      </c>
      <c r="I13" s="22">
        <v>373</v>
      </c>
      <c r="J13" s="22">
        <v>639</v>
      </c>
      <c r="K13" s="22">
        <v>592</v>
      </c>
      <c r="L13" s="22">
        <v>294</v>
      </c>
      <c r="M13" s="22">
        <v>1410</v>
      </c>
      <c r="N13" s="22">
        <v>260</v>
      </c>
      <c r="O13" s="22">
        <v>0</v>
      </c>
      <c r="P13" s="22">
        <v>968</v>
      </c>
      <c r="Q13" s="26">
        <v>9</v>
      </c>
      <c r="R13" s="26">
        <v>26</v>
      </c>
      <c r="S13" s="26">
        <v>5</v>
      </c>
      <c r="T13" s="45">
        <v>1557.6811</v>
      </c>
      <c r="U13" s="45">
        <v>1555.4111</v>
      </c>
      <c r="V13" s="43">
        <v>0</v>
      </c>
      <c r="W13" s="45">
        <v>2.27</v>
      </c>
      <c r="X13" s="43">
        <v>0</v>
      </c>
      <c r="Y13" s="45">
        <v>135.2626</v>
      </c>
      <c r="Z13" s="45">
        <v>135.0726</v>
      </c>
      <c r="AA13" s="43">
        <v>0</v>
      </c>
      <c r="AB13" s="45">
        <v>0.19</v>
      </c>
      <c r="AC13" s="43">
        <v>0</v>
      </c>
      <c r="AD13" s="59">
        <f t="shared" si="0"/>
        <v>706.4466527196653</v>
      </c>
      <c r="AE13" s="61"/>
    </row>
    <row r="14" spans="1:33" s="5" customFormat="1" ht="27.75" customHeight="1">
      <c r="A14" s="19" t="s">
        <v>50</v>
      </c>
      <c r="B14" s="23">
        <v>1429</v>
      </c>
      <c r="C14" s="23">
        <v>2621</v>
      </c>
      <c r="D14" s="23">
        <v>1201</v>
      </c>
      <c r="E14" s="23">
        <v>476</v>
      </c>
      <c r="F14" s="23">
        <v>473</v>
      </c>
      <c r="G14" s="23">
        <v>874</v>
      </c>
      <c r="H14" s="23">
        <v>374</v>
      </c>
      <c r="I14" s="23">
        <v>455</v>
      </c>
      <c r="J14" s="23">
        <v>389</v>
      </c>
      <c r="K14" s="23">
        <v>1403</v>
      </c>
      <c r="L14" s="23">
        <v>678</v>
      </c>
      <c r="M14" s="23">
        <v>1409</v>
      </c>
      <c r="N14" s="23">
        <v>429</v>
      </c>
      <c r="O14" s="23">
        <v>3</v>
      </c>
      <c r="P14" s="23">
        <v>451</v>
      </c>
      <c r="Q14" s="46">
        <v>72</v>
      </c>
      <c r="R14" s="46">
        <v>53</v>
      </c>
      <c r="S14" s="46">
        <v>24</v>
      </c>
      <c r="T14" s="47">
        <v>2153.9829</v>
      </c>
      <c r="U14" s="54">
        <v>2147.3529</v>
      </c>
      <c r="V14" s="43">
        <v>0</v>
      </c>
      <c r="W14" s="54">
        <v>6.63</v>
      </c>
      <c r="X14" s="43">
        <v>0</v>
      </c>
      <c r="Y14" s="56">
        <v>186.9204</v>
      </c>
      <c r="Z14" s="54">
        <v>186.3904</v>
      </c>
      <c r="AA14" s="43">
        <v>0</v>
      </c>
      <c r="AB14" s="54">
        <v>0.53</v>
      </c>
      <c r="AC14" s="43">
        <v>0</v>
      </c>
      <c r="AD14" s="59">
        <f t="shared" si="0"/>
        <v>711.1423120946204</v>
      </c>
      <c r="AE14" s="62"/>
      <c r="AF14" s="63"/>
      <c r="AG14" s="63"/>
    </row>
    <row r="15" spans="1:31" s="4" customFormat="1" ht="27.75" customHeight="1">
      <c r="A15" s="19" t="s">
        <v>51</v>
      </c>
      <c r="B15" s="20">
        <v>265</v>
      </c>
      <c r="C15" s="20">
        <v>365</v>
      </c>
      <c r="D15" s="20">
        <v>170</v>
      </c>
      <c r="E15" s="20">
        <v>123</v>
      </c>
      <c r="F15" s="20">
        <v>34</v>
      </c>
      <c r="G15" s="20">
        <v>194</v>
      </c>
      <c r="H15" s="20">
        <v>23</v>
      </c>
      <c r="I15" s="20">
        <v>69</v>
      </c>
      <c r="J15" s="20">
        <v>101</v>
      </c>
      <c r="K15" s="20">
        <v>172</v>
      </c>
      <c r="L15" s="20">
        <v>69</v>
      </c>
      <c r="M15" s="20">
        <v>165</v>
      </c>
      <c r="N15" s="20">
        <v>13</v>
      </c>
      <c r="O15" s="20">
        <v>2</v>
      </c>
      <c r="P15" s="20">
        <v>94</v>
      </c>
      <c r="Q15" s="20">
        <v>28</v>
      </c>
      <c r="R15" s="20">
        <v>15</v>
      </c>
      <c r="S15" s="20">
        <v>1</v>
      </c>
      <c r="T15" s="44">
        <v>288.2195</v>
      </c>
      <c r="U15" s="44">
        <v>285.9495</v>
      </c>
      <c r="V15" s="43">
        <v>0</v>
      </c>
      <c r="W15" s="44">
        <v>2.27</v>
      </c>
      <c r="X15" s="43">
        <v>0</v>
      </c>
      <c r="Y15" s="44">
        <v>24.6503</v>
      </c>
      <c r="Z15" s="44">
        <v>24.4703</v>
      </c>
      <c r="AA15" s="43">
        <v>0</v>
      </c>
      <c r="AB15" s="44">
        <v>0.18</v>
      </c>
      <c r="AC15" s="43">
        <v>0</v>
      </c>
      <c r="AD15" s="59">
        <f t="shared" si="0"/>
        <v>670.4191780821918</v>
      </c>
      <c r="AE15" s="61"/>
    </row>
    <row r="16" spans="1:31" s="4" customFormat="1" ht="27.75" customHeight="1">
      <c r="A16" s="19" t="s">
        <v>52</v>
      </c>
      <c r="B16" s="24">
        <v>422</v>
      </c>
      <c r="C16" s="24">
        <v>694</v>
      </c>
      <c r="D16" s="20">
        <v>343</v>
      </c>
      <c r="E16" s="20">
        <v>168</v>
      </c>
      <c r="F16" s="20">
        <v>83</v>
      </c>
      <c r="G16" s="20">
        <v>312</v>
      </c>
      <c r="H16" s="20">
        <v>51</v>
      </c>
      <c r="I16" s="20">
        <v>165</v>
      </c>
      <c r="J16" s="20">
        <v>227</v>
      </c>
      <c r="K16" s="20">
        <v>251</v>
      </c>
      <c r="L16" s="20">
        <v>130</v>
      </c>
      <c r="M16" s="20">
        <v>312</v>
      </c>
      <c r="N16" s="20">
        <v>105</v>
      </c>
      <c r="O16" s="20">
        <v>0</v>
      </c>
      <c r="P16" s="20">
        <v>256</v>
      </c>
      <c r="Q16" s="20">
        <v>15</v>
      </c>
      <c r="R16" s="20">
        <v>2</v>
      </c>
      <c r="S16" s="20">
        <v>2</v>
      </c>
      <c r="T16" s="44">
        <v>423.4698</v>
      </c>
      <c r="U16" s="44">
        <v>419.9198</v>
      </c>
      <c r="V16" s="43">
        <v>0</v>
      </c>
      <c r="W16" s="44">
        <v>3.55</v>
      </c>
      <c r="X16" s="43">
        <v>0</v>
      </c>
      <c r="Y16" s="55">
        <v>36.5279</v>
      </c>
      <c r="Z16" s="47">
        <v>36.2379</v>
      </c>
      <c r="AA16" s="43">
        <v>0</v>
      </c>
      <c r="AB16" s="44">
        <v>0.29</v>
      </c>
      <c r="AC16" s="43">
        <v>0</v>
      </c>
      <c r="AD16" s="59">
        <f t="shared" si="0"/>
        <v>522.1599423631125</v>
      </c>
      <c r="AE16" s="61"/>
    </row>
    <row r="17" spans="1:31" s="4" customFormat="1" ht="27.75" customHeight="1">
      <c r="A17" s="19" t="s">
        <v>53</v>
      </c>
      <c r="B17" s="25">
        <v>242</v>
      </c>
      <c r="C17" s="25">
        <v>361</v>
      </c>
      <c r="D17" s="20">
        <v>48</v>
      </c>
      <c r="E17" s="20">
        <v>101</v>
      </c>
      <c r="F17" s="20">
        <v>71</v>
      </c>
      <c r="G17" s="20">
        <v>141</v>
      </c>
      <c r="H17" s="20">
        <v>35</v>
      </c>
      <c r="I17" s="20">
        <v>116</v>
      </c>
      <c r="J17" s="20">
        <v>38</v>
      </c>
      <c r="K17" s="20">
        <v>172</v>
      </c>
      <c r="L17" s="20">
        <v>51</v>
      </c>
      <c r="M17" s="20">
        <v>148</v>
      </c>
      <c r="N17" s="20">
        <v>17</v>
      </c>
      <c r="O17" s="20">
        <v>10</v>
      </c>
      <c r="P17" s="20">
        <v>114</v>
      </c>
      <c r="Q17" s="48">
        <v>21</v>
      </c>
      <c r="R17" s="48">
        <v>14</v>
      </c>
      <c r="S17" s="48">
        <v>0</v>
      </c>
      <c r="T17" s="45">
        <v>257.3465</v>
      </c>
      <c r="U17" s="44">
        <v>255.8865</v>
      </c>
      <c r="V17" s="43">
        <v>0</v>
      </c>
      <c r="W17" s="44">
        <v>1.46</v>
      </c>
      <c r="X17" s="43">
        <v>0</v>
      </c>
      <c r="Y17" s="45">
        <v>23.3215</v>
      </c>
      <c r="Z17" s="44">
        <v>23.1815</v>
      </c>
      <c r="AA17" s="43">
        <v>0</v>
      </c>
      <c r="AB17" s="44">
        <v>0.14</v>
      </c>
      <c r="AC17" s="43">
        <v>0</v>
      </c>
      <c r="AD17" s="59">
        <f t="shared" si="0"/>
        <v>642.1468144044322</v>
      </c>
      <c r="AE17" s="61"/>
    </row>
    <row r="18" spans="1:31" ht="27.75" customHeight="1">
      <c r="A18" s="19" t="s">
        <v>54</v>
      </c>
      <c r="B18" s="20">
        <v>143</v>
      </c>
      <c r="C18" s="20">
        <v>204</v>
      </c>
      <c r="D18" s="20">
        <v>101</v>
      </c>
      <c r="E18" s="20">
        <v>55</v>
      </c>
      <c r="F18" s="20">
        <v>22</v>
      </c>
      <c r="G18" s="20">
        <v>98</v>
      </c>
      <c r="H18" s="31">
        <v>12</v>
      </c>
      <c r="I18" s="31">
        <v>67</v>
      </c>
      <c r="J18" s="31">
        <v>62</v>
      </c>
      <c r="K18" s="20">
        <v>63</v>
      </c>
      <c r="L18" s="31">
        <v>33</v>
      </c>
      <c r="M18" s="31">
        <v>95</v>
      </c>
      <c r="N18" s="31">
        <v>1</v>
      </c>
      <c r="O18" s="31">
        <v>0</v>
      </c>
      <c r="P18" s="31">
        <v>132</v>
      </c>
      <c r="Q18" s="31">
        <v>40</v>
      </c>
      <c r="R18" s="20">
        <v>3</v>
      </c>
      <c r="S18" s="20">
        <v>2</v>
      </c>
      <c r="T18" s="45">
        <v>137.5875</v>
      </c>
      <c r="U18" s="55">
        <v>136.3475</v>
      </c>
      <c r="V18" s="43">
        <v>0</v>
      </c>
      <c r="W18" s="55">
        <v>1.24</v>
      </c>
      <c r="X18" s="43">
        <v>0</v>
      </c>
      <c r="Y18" s="45">
        <v>11.475</v>
      </c>
      <c r="Z18" s="44">
        <v>11.385</v>
      </c>
      <c r="AA18" s="43">
        <v>0</v>
      </c>
      <c r="AB18" s="44">
        <v>0.09</v>
      </c>
      <c r="AC18" s="43">
        <v>0</v>
      </c>
      <c r="AD18" s="59">
        <f t="shared" si="0"/>
        <v>558.0882352941177</v>
      </c>
      <c r="AE18" s="64"/>
    </row>
    <row r="19" spans="1:31" ht="27.75" customHeight="1">
      <c r="A19" s="19" t="s">
        <v>55</v>
      </c>
      <c r="B19" s="26">
        <v>172</v>
      </c>
      <c r="C19" s="26">
        <v>320</v>
      </c>
      <c r="D19" s="26">
        <v>157</v>
      </c>
      <c r="E19" s="26">
        <v>17</v>
      </c>
      <c r="F19" s="26">
        <v>118</v>
      </c>
      <c r="G19" s="26">
        <v>118</v>
      </c>
      <c r="H19" s="26">
        <v>47</v>
      </c>
      <c r="I19" s="26">
        <v>32</v>
      </c>
      <c r="J19" s="26">
        <v>96</v>
      </c>
      <c r="K19" s="26">
        <v>145</v>
      </c>
      <c r="L19" s="26">
        <v>62</v>
      </c>
      <c r="M19" s="26">
        <v>129</v>
      </c>
      <c r="N19" s="26">
        <v>74</v>
      </c>
      <c r="O19" s="26">
        <v>0</v>
      </c>
      <c r="P19" s="26">
        <v>19</v>
      </c>
      <c r="Q19" s="26">
        <v>36</v>
      </c>
      <c r="R19" s="26">
        <v>2</v>
      </c>
      <c r="S19" s="26">
        <v>1</v>
      </c>
      <c r="T19" s="45">
        <v>193.1612</v>
      </c>
      <c r="U19" s="45">
        <v>192.6812</v>
      </c>
      <c r="V19" s="43">
        <v>0</v>
      </c>
      <c r="W19" s="45">
        <v>0.48</v>
      </c>
      <c r="X19" s="43">
        <v>0</v>
      </c>
      <c r="Y19" s="45">
        <v>19.8102</v>
      </c>
      <c r="Z19" s="45">
        <v>19.7702</v>
      </c>
      <c r="AA19" s="43">
        <v>0</v>
      </c>
      <c r="AB19" s="45">
        <v>0.04</v>
      </c>
      <c r="AC19" s="43">
        <v>0</v>
      </c>
      <c r="AD19" s="59">
        <f t="shared" si="0"/>
        <v>617.81875</v>
      </c>
      <c r="AE19" s="64"/>
    </row>
    <row r="20" spans="1:31" ht="46.5" customHeight="1">
      <c r="A20" s="19" t="s">
        <v>56</v>
      </c>
      <c r="B20" s="27">
        <v>408</v>
      </c>
      <c r="C20" s="27">
        <v>696</v>
      </c>
      <c r="D20" s="26">
        <v>302</v>
      </c>
      <c r="E20" s="26">
        <v>177</v>
      </c>
      <c r="F20" s="26">
        <v>120</v>
      </c>
      <c r="G20" s="26">
        <v>324</v>
      </c>
      <c r="H20" s="26">
        <v>76</v>
      </c>
      <c r="I20" s="26">
        <v>126</v>
      </c>
      <c r="J20" s="26">
        <v>115</v>
      </c>
      <c r="K20" s="26">
        <v>379</v>
      </c>
      <c r="L20" s="26">
        <v>113</v>
      </c>
      <c r="M20" s="26">
        <v>324</v>
      </c>
      <c r="N20" s="26">
        <v>27</v>
      </c>
      <c r="O20" s="26">
        <v>13</v>
      </c>
      <c r="P20" s="26">
        <v>149</v>
      </c>
      <c r="Q20" s="26">
        <v>70</v>
      </c>
      <c r="R20" s="26">
        <v>33</v>
      </c>
      <c r="S20" s="26">
        <v>3</v>
      </c>
      <c r="T20" s="45">
        <v>432.1735</v>
      </c>
      <c r="U20" s="45">
        <v>430.4135</v>
      </c>
      <c r="V20" s="43">
        <v>0</v>
      </c>
      <c r="W20" s="45">
        <v>1.76</v>
      </c>
      <c r="X20" s="43">
        <v>0</v>
      </c>
      <c r="Y20" s="45">
        <v>46.0502</v>
      </c>
      <c r="Z20" s="45">
        <v>45.8702</v>
      </c>
      <c r="AA20" s="43">
        <v>0</v>
      </c>
      <c r="AB20" s="45">
        <v>0.18</v>
      </c>
      <c r="AC20" s="43">
        <v>0</v>
      </c>
      <c r="AD20" s="59">
        <f t="shared" si="0"/>
        <v>659.0545977011494</v>
      </c>
      <c r="AE20" s="64"/>
    </row>
    <row r="21" spans="1:31" ht="27.75" customHeight="1">
      <c r="A21" s="19" t="s">
        <v>57</v>
      </c>
      <c r="B21" s="19">
        <f>B9+B11+B10+B12+B13+B14+B15+B16+B17+B18+B19+B20</f>
        <v>6448</v>
      </c>
      <c r="C21" s="19">
        <f aca="true" t="shared" si="1" ref="C21:S21">C9+C11+C10+C12+C13+C14+C15+C16+C17+C18+C19+C20</f>
        <v>10206</v>
      </c>
      <c r="D21" s="19">
        <f t="shared" si="1"/>
        <v>4506</v>
      </c>
      <c r="E21" s="19">
        <f t="shared" si="1"/>
        <v>2321</v>
      </c>
      <c r="F21" s="19">
        <f t="shared" si="1"/>
        <v>1544</v>
      </c>
      <c r="G21" s="19">
        <f t="shared" si="1"/>
        <v>4464</v>
      </c>
      <c r="H21" s="19">
        <f t="shared" si="1"/>
        <v>1222</v>
      </c>
      <c r="I21" s="19">
        <f t="shared" si="1"/>
        <v>2179</v>
      </c>
      <c r="J21" s="19">
        <f t="shared" si="1"/>
        <v>2324</v>
      </c>
      <c r="K21" s="19">
        <f t="shared" si="1"/>
        <v>4481</v>
      </c>
      <c r="L21" s="19">
        <f t="shared" si="1"/>
        <v>1911</v>
      </c>
      <c r="M21" s="19">
        <f t="shared" si="1"/>
        <v>5249</v>
      </c>
      <c r="N21" s="19">
        <f t="shared" si="1"/>
        <v>1087</v>
      </c>
      <c r="O21" s="19">
        <f t="shared" si="1"/>
        <v>52</v>
      </c>
      <c r="P21" s="19">
        <f t="shared" si="1"/>
        <v>2849</v>
      </c>
      <c r="Q21" s="19">
        <f t="shared" si="1"/>
        <v>774</v>
      </c>
      <c r="R21" s="19">
        <f t="shared" si="1"/>
        <v>243</v>
      </c>
      <c r="S21" s="19">
        <f t="shared" si="1"/>
        <v>46</v>
      </c>
      <c r="T21" s="19">
        <f aca="true" t="shared" si="2" ref="T21:AC21">T9+T11+T10+T12+T13+T14+T15+T16+T17+T18+T19+T20</f>
        <v>7890.977899999999</v>
      </c>
      <c r="U21" s="19">
        <f t="shared" si="2"/>
        <v>7853.567899999998</v>
      </c>
      <c r="V21" s="19">
        <f t="shared" si="2"/>
        <v>0</v>
      </c>
      <c r="W21" s="19">
        <f t="shared" si="2"/>
        <v>37.41</v>
      </c>
      <c r="X21" s="19">
        <f t="shared" si="2"/>
        <v>0</v>
      </c>
      <c r="Y21" s="19">
        <f t="shared" si="2"/>
        <v>695.3301000000001</v>
      </c>
      <c r="Z21" s="19">
        <f t="shared" si="2"/>
        <v>692.2400999999999</v>
      </c>
      <c r="AA21" s="19">
        <f t="shared" si="2"/>
        <v>0</v>
      </c>
      <c r="AB21" s="19">
        <f t="shared" si="2"/>
        <v>3.0900000000000003</v>
      </c>
      <c r="AC21" s="19">
        <f t="shared" si="2"/>
        <v>0</v>
      </c>
      <c r="AD21" s="59">
        <f t="shared" si="0"/>
        <v>678.2677836566723</v>
      </c>
      <c r="AE21" s="64"/>
    </row>
    <row r="22" spans="1:30" ht="64.5" customHeight="1">
      <c r="A22" s="28" t="s">
        <v>58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</row>
    <row r="23" ht="15.75">
      <c r="L23" s="33"/>
    </row>
    <row r="24" spans="2:25" ht="33" customHeight="1">
      <c r="B24" s="29"/>
      <c r="C24" s="8"/>
      <c r="E24" s="29"/>
      <c r="F24" s="8"/>
      <c r="J24" s="33"/>
      <c r="L24" s="35"/>
      <c r="T24" s="49"/>
      <c r="Y24" s="57"/>
    </row>
    <row r="25" spans="2:12" ht="15.75">
      <c r="B25" s="29"/>
      <c r="C25" s="8"/>
      <c r="E25" s="29"/>
      <c r="F25" s="8"/>
      <c r="J25" s="33"/>
      <c r="K25" s="36"/>
      <c r="L25" s="33"/>
    </row>
    <row r="26" spans="2:12" ht="15.75">
      <c r="B26" s="29"/>
      <c r="C26" s="8"/>
      <c r="E26" s="29"/>
      <c r="F26" s="8"/>
      <c r="J26" s="33"/>
      <c r="K26" s="36"/>
      <c r="L26" s="37"/>
    </row>
    <row r="27" spans="2:12" ht="15.75">
      <c r="B27" s="29"/>
      <c r="C27" s="8"/>
      <c r="E27" s="29"/>
      <c r="F27" s="8"/>
      <c r="J27" s="33"/>
      <c r="K27" s="38"/>
      <c r="L27" s="33"/>
    </row>
    <row r="28" spans="2:12" ht="15.75">
      <c r="B28" s="29"/>
      <c r="C28" s="8"/>
      <c r="E28" s="29"/>
      <c r="F28" s="8"/>
      <c r="J28" s="33"/>
      <c r="K28" s="36"/>
      <c r="L28" s="33"/>
    </row>
    <row r="29" spans="2:12" ht="15.75">
      <c r="B29" s="29"/>
      <c r="C29" s="8"/>
      <c r="E29" s="29"/>
      <c r="F29" s="8"/>
      <c r="H29" s="32"/>
      <c r="J29" s="37"/>
      <c r="K29" s="39"/>
      <c r="L29" s="33"/>
    </row>
    <row r="30" spans="2:12" ht="15.75">
      <c r="B30" s="29"/>
      <c r="C30" s="8"/>
      <c r="E30" s="29"/>
      <c r="F30" s="8"/>
      <c r="J30" s="33"/>
      <c r="K30" s="38"/>
      <c r="L30" s="33"/>
    </row>
    <row r="31" spans="2:12" ht="15.75">
      <c r="B31" s="29"/>
      <c r="C31" s="8"/>
      <c r="E31" s="29"/>
      <c r="F31" s="8"/>
      <c r="J31" s="33"/>
      <c r="K31" s="38"/>
      <c r="L31" s="33"/>
    </row>
    <row r="32" spans="2:12" ht="15.75">
      <c r="B32" s="29"/>
      <c r="C32" s="8"/>
      <c r="E32" s="29"/>
      <c r="F32" s="8"/>
      <c r="J32" s="33"/>
      <c r="K32" s="40"/>
      <c r="L32" s="33"/>
    </row>
    <row r="33" spans="2:31" ht="15.75">
      <c r="B33" s="29"/>
      <c r="C33" s="8"/>
      <c r="E33" s="29"/>
      <c r="F33" s="8"/>
      <c r="J33" s="33"/>
      <c r="K33" s="38"/>
      <c r="L33" s="33"/>
      <c r="T33" s="50"/>
      <c r="AD33" s="32"/>
      <c r="AE33" s="65"/>
    </row>
    <row r="34" spans="2:31" ht="15.75">
      <c r="B34" s="29"/>
      <c r="C34" s="8"/>
      <c r="E34" s="29"/>
      <c r="F34" s="8"/>
      <c r="J34" s="33"/>
      <c r="K34" s="36"/>
      <c r="L34" s="33"/>
      <c r="AD34" s="32"/>
      <c r="AE34" s="65"/>
    </row>
    <row r="35" spans="2:31" ht="15.75">
      <c r="B35" s="29"/>
      <c r="C35" s="8"/>
      <c r="E35" s="29"/>
      <c r="F35" s="8"/>
      <c r="J35" s="33"/>
      <c r="K35" s="38"/>
      <c r="L35" s="33"/>
      <c r="AD35" s="32"/>
      <c r="AE35" s="65"/>
    </row>
    <row r="36" spans="2:12" ht="15.75">
      <c r="B36" s="29"/>
      <c r="C36" s="8"/>
      <c r="E36" s="29"/>
      <c r="F36" s="8"/>
      <c r="J36" s="33"/>
      <c r="K36" s="36"/>
      <c r="L36" s="33"/>
    </row>
    <row r="37" spans="2:10" ht="15.75">
      <c r="B37" s="29"/>
      <c r="C37" s="8"/>
      <c r="G37" s="33"/>
      <c r="H37" s="33"/>
      <c r="J37" s="33"/>
    </row>
    <row r="38" spans="2:3" ht="15.75">
      <c r="B38" s="29"/>
      <c r="C38" s="8"/>
    </row>
    <row r="39" spans="2:3" ht="15.75">
      <c r="B39" s="29"/>
      <c r="C39" s="8"/>
    </row>
  </sheetData>
  <sheetProtection/>
  <mergeCells count="21">
    <mergeCell ref="A2:AD2"/>
    <mergeCell ref="A3:AD3"/>
    <mergeCell ref="A4:C4"/>
    <mergeCell ref="F4:I4"/>
    <mergeCell ref="L4:O4"/>
    <mergeCell ref="R4:U4"/>
    <mergeCell ref="W4:Y4"/>
    <mergeCell ref="AA4:AD4"/>
    <mergeCell ref="D5:G5"/>
    <mergeCell ref="H5:K5"/>
    <mergeCell ref="L5:Q5"/>
    <mergeCell ref="R5:S5"/>
    <mergeCell ref="U5:X5"/>
    <mergeCell ref="Z5:AC5"/>
    <mergeCell ref="A22:AD22"/>
    <mergeCell ref="A5:A7"/>
    <mergeCell ref="B5:B6"/>
    <mergeCell ref="C5:C6"/>
    <mergeCell ref="T5:T6"/>
    <mergeCell ref="Y5:Y6"/>
    <mergeCell ref="AD5:AD6"/>
  </mergeCells>
  <printOptions horizontalCentered="1" verticalCentered="1"/>
  <pageMargins left="0.19652777777777777" right="0.19652777777777777" top="0.39305555555555555" bottom="0.39305555555555555" header="0.5118055555555555" footer="0.5118055555555555"/>
  <pageSetup fitToHeight="1" fitToWidth="1" horizontalDpi="600" verticalDpi="600" orientation="landscape" paperSize="9" scale="58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</cp:lastModifiedBy>
  <cp:lastPrinted>2004-01-02T09:19:50Z</cp:lastPrinted>
  <dcterms:created xsi:type="dcterms:W3CDTF">2009-06-04T08:23:15Z</dcterms:created>
  <dcterms:modified xsi:type="dcterms:W3CDTF">2024-01-17T10:48:05Z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I">
    <vt:lpwstr>D847D47519C840DFBF9DBA1F0B78276B</vt:lpwstr>
  </property>
  <property fmtid="{D5CDD505-2E9C-101B-9397-08002B2CF9AE}" pid="4" name="퀀_generated_2.-2147483648">
    <vt:i4>2052</vt:i4>
  </property>
</Properties>
</file>