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<sst xmlns="http://schemas.openxmlformats.org/spreadsheetml/2006/main" count="87" uniqueCount="59">
  <si>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附件1：</t>
  </si>
  <si>
    <t>城市居民最低生活保障统计表</t>
  </si>
  <si>
    <t>( 2024年1月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</si>
  <si>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</si>
  <si>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</si>
  <si>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</si>
  <si>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</si>
  <si>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</si>
  <si>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</si>
  <si>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填表日期:2024年2月5日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</si>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</sst>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49" fillId="0" borderId="11" xfId="0" applyNumberFormat="1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 applyProtection="1">
      <alignment horizontal="center" vertical="center"/>
      <protection locked="0"/>
    </xf>
    <xf numFmtId="178" fontId="49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">
      <selection activeCell="Y20" sqref="Y20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4"/>
      <c r="U1" s="44"/>
      <c r="V1" s="44"/>
      <c r="W1" s="44"/>
      <c r="X1" s="44"/>
      <c r="Y1" s="44"/>
      <c r="Z1" s="44"/>
      <c r="AA1" s="44"/>
      <c r="AB1" s="44"/>
      <c r="AC1" s="44"/>
      <c r="AD1" s="10"/>
    </row>
    <row r="2" spans="1:30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3.75" customHeight="1">
      <c r="A4" s="13" t="s">
        <v>3</v>
      </c>
      <c r="B4" s="13"/>
      <c r="C4" s="13"/>
      <c r="D4" s="14" t="s">
        <v>4</v>
      </c>
      <c r="E4" s="14"/>
      <c r="F4" s="33" t="s">
        <v>5</v>
      </c>
      <c r="G4" s="33"/>
      <c r="H4" s="33"/>
      <c r="I4" s="33"/>
      <c r="J4" s="14"/>
      <c r="K4" s="14"/>
      <c r="L4" s="37" t="s">
        <v>6</v>
      </c>
      <c r="M4" s="37"/>
      <c r="N4" s="37"/>
      <c r="O4" s="37"/>
      <c r="P4" s="14"/>
      <c r="Q4" s="14"/>
      <c r="R4" s="37" t="s">
        <v>7</v>
      </c>
      <c r="S4" s="37"/>
      <c r="T4" s="37"/>
      <c r="U4" s="37"/>
      <c r="V4" s="14"/>
      <c r="W4" s="33" t="s">
        <v>8</v>
      </c>
      <c r="X4" s="33"/>
      <c r="Y4" s="33"/>
      <c r="Z4" s="14"/>
      <c r="AA4" s="37" t="s">
        <v>9</v>
      </c>
      <c r="AB4" s="37"/>
      <c r="AC4" s="37"/>
      <c r="AD4" s="37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5" t="s">
        <v>17</v>
      </c>
      <c r="U5" s="58"/>
      <c r="V5" s="58"/>
      <c r="W5" s="58"/>
      <c r="X5" s="58"/>
      <c r="Y5" s="45" t="s">
        <v>18</v>
      </c>
      <c r="Z5" s="58"/>
      <c r="AA5" s="58"/>
      <c r="AB5" s="58"/>
      <c r="AC5" s="64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5"/>
      <c r="U6" s="59" t="s">
        <v>36</v>
      </c>
      <c r="V6" s="45" t="s">
        <v>37</v>
      </c>
      <c r="W6" s="45" t="s">
        <v>38</v>
      </c>
      <c r="X6" s="60" t="s">
        <v>39</v>
      </c>
      <c r="Y6" s="45"/>
      <c r="Z6" s="59" t="s">
        <v>36</v>
      </c>
      <c r="AA6" s="45" t="s">
        <v>37</v>
      </c>
      <c r="AB6" s="45" t="s">
        <v>38</v>
      </c>
      <c r="AC6" s="60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/>
      <c r="P7" s="19" t="s">
        <v>41</v>
      </c>
      <c r="Q7" s="19" t="s">
        <v>41</v>
      </c>
      <c r="R7" s="19" t="s">
        <v>41</v>
      </c>
      <c r="S7" s="19" t="s">
        <v>41</v>
      </c>
      <c r="T7" s="46" t="s">
        <v>42</v>
      </c>
      <c r="U7" s="46" t="s">
        <v>42</v>
      </c>
      <c r="V7" s="46" t="s">
        <v>42</v>
      </c>
      <c r="W7" s="46" t="s">
        <v>42</v>
      </c>
      <c r="X7" s="46" t="s">
        <v>42</v>
      </c>
      <c r="Y7" s="46" t="s">
        <v>42</v>
      </c>
      <c r="Z7" s="46" t="s">
        <v>42</v>
      </c>
      <c r="AA7" s="46" t="s">
        <v>42</v>
      </c>
      <c r="AB7" s="46" t="s">
        <v>42</v>
      </c>
      <c r="AC7" s="46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574</v>
      </c>
      <c r="C9" s="22">
        <v>884</v>
      </c>
      <c r="D9" s="21">
        <v>397</v>
      </c>
      <c r="E9" s="21">
        <v>223</v>
      </c>
      <c r="F9" s="21">
        <v>68</v>
      </c>
      <c r="G9" s="21">
        <v>452</v>
      </c>
      <c r="H9" s="21">
        <v>90</v>
      </c>
      <c r="I9" s="21">
        <v>167</v>
      </c>
      <c r="J9" s="21">
        <v>338</v>
      </c>
      <c r="K9" s="21">
        <v>289</v>
      </c>
      <c r="L9" s="21">
        <v>91</v>
      </c>
      <c r="M9" s="21">
        <v>462</v>
      </c>
      <c r="N9" s="21">
        <v>55</v>
      </c>
      <c r="O9" s="21">
        <v>0</v>
      </c>
      <c r="P9" s="21">
        <v>208</v>
      </c>
      <c r="Q9" s="21">
        <v>107</v>
      </c>
      <c r="R9" s="21">
        <v>12</v>
      </c>
      <c r="S9" s="21">
        <v>6</v>
      </c>
      <c r="T9" s="47">
        <v>69.7371</v>
      </c>
      <c r="U9" s="47">
        <v>69.4571</v>
      </c>
      <c r="V9" s="47">
        <v>0</v>
      </c>
      <c r="W9" s="47">
        <v>0.28</v>
      </c>
      <c r="X9" s="47">
        <v>0</v>
      </c>
      <c r="Y9" s="47">
        <v>69.7371</v>
      </c>
      <c r="Z9" s="47">
        <v>69.4571</v>
      </c>
      <c r="AA9" s="47">
        <v>0</v>
      </c>
      <c r="AB9" s="47">
        <v>0.28</v>
      </c>
      <c r="AC9" s="47">
        <v>0</v>
      </c>
      <c r="AD9" s="65">
        <f aca="true" t="shared" si="0" ref="AD9:AD21">Z9/C9*10000</f>
        <v>785.7138009049773</v>
      </c>
      <c r="AE9" s="66"/>
    </row>
    <row r="10" spans="1:33" s="3" customFormat="1" ht="27.75" customHeight="1">
      <c r="A10" s="20" t="s">
        <v>46</v>
      </c>
      <c r="B10" s="21">
        <v>568</v>
      </c>
      <c r="C10" s="21">
        <v>870</v>
      </c>
      <c r="D10" s="21">
        <v>375</v>
      </c>
      <c r="E10" s="21">
        <v>181</v>
      </c>
      <c r="F10" s="21">
        <v>124</v>
      </c>
      <c r="G10" s="21">
        <v>466</v>
      </c>
      <c r="H10" s="21">
        <v>75</v>
      </c>
      <c r="I10" s="21">
        <v>127</v>
      </c>
      <c r="J10" s="21">
        <v>128</v>
      </c>
      <c r="K10" s="21">
        <v>540</v>
      </c>
      <c r="L10" s="21">
        <v>83</v>
      </c>
      <c r="M10" s="21">
        <v>471</v>
      </c>
      <c r="N10" s="21">
        <v>83</v>
      </c>
      <c r="O10" s="21">
        <v>0</v>
      </c>
      <c r="P10" s="21">
        <v>113</v>
      </c>
      <c r="Q10" s="21">
        <v>120</v>
      </c>
      <c r="R10" s="21">
        <v>8</v>
      </c>
      <c r="S10" s="21">
        <v>4</v>
      </c>
      <c r="T10" s="48">
        <v>66.7356</v>
      </c>
      <c r="U10" s="48">
        <v>66.5456</v>
      </c>
      <c r="V10" s="48">
        <v>0</v>
      </c>
      <c r="W10" s="48">
        <v>0.19</v>
      </c>
      <c r="X10" s="48">
        <v>0</v>
      </c>
      <c r="Y10" s="48">
        <v>66.7356</v>
      </c>
      <c r="Z10" s="48">
        <v>66.5456</v>
      </c>
      <c r="AA10" s="48">
        <v>0</v>
      </c>
      <c r="AB10" s="48">
        <v>0.19</v>
      </c>
      <c r="AC10" s="48">
        <v>0</v>
      </c>
      <c r="AD10" s="65">
        <f t="shared" si="0"/>
        <v>764.8919540229884</v>
      </c>
      <c r="AE10" s="67"/>
      <c r="AF10" s="4"/>
      <c r="AG10" s="4"/>
    </row>
    <row r="11" spans="1:31" s="4" customFormat="1" ht="27.75" customHeight="1">
      <c r="A11" s="20" t="s">
        <v>47</v>
      </c>
      <c r="B11" s="23">
        <v>160</v>
      </c>
      <c r="C11" s="23">
        <v>233</v>
      </c>
      <c r="D11" s="23">
        <v>111</v>
      </c>
      <c r="E11" s="23">
        <v>67</v>
      </c>
      <c r="F11" s="23">
        <v>29</v>
      </c>
      <c r="G11" s="23">
        <v>34</v>
      </c>
      <c r="H11" s="23">
        <v>27</v>
      </c>
      <c r="I11" s="23">
        <v>68</v>
      </c>
      <c r="J11" s="23">
        <v>23</v>
      </c>
      <c r="K11" s="23">
        <v>115</v>
      </c>
      <c r="L11" s="23">
        <v>42</v>
      </c>
      <c r="M11" s="23">
        <v>67</v>
      </c>
      <c r="N11" s="23">
        <v>0</v>
      </c>
      <c r="O11" s="23">
        <v>2</v>
      </c>
      <c r="P11" s="23">
        <v>19</v>
      </c>
      <c r="Q11" s="29">
        <v>103</v>
      </c>
      <c r="R11" s="29">
        <v>0</v>
      </c>
      <c r="S11" s="29">
        <v>2</v>
      </c>
      <c r="T11" s="49">
        <v>15.5916</v>
      </c>
      <c r="U11" s="49">
        <v>15.4516</v>
      </c>
      <c r="V11" s="48">
        <v>0</v>
      </c>
      <c r="W11" s="49">
        <v>0.14</v>
      </c>
      <c r="X11" s="48">
        <v>0</v>
      </c>
      <c r="Y11" s="49">
        <v>15.5916</v>
      </c>
      <c r="Z11" s="49">
        <v>15.4516</v>
      </c>
      <c r="AA11" s="48">
        <v>0</v>
      </c>
      <c r="AB11" s="49">
        <v>0.14</v>
      </c>
      <c r="AC11" s="48">
        <v>0</v>
      </c>
      <c r="AD11" s="65">
        <f t="shared" si="0"/>
        <v>663.1587982832618</v>
      </c>
      <c r="AE11" s="67"/>
    </row>
    <row r="12" spans="1:31" s="4" customFormat="1" ht="27.75" customHeight="1">
      <c r="A12" s="20" t="s">
        <v>48</v>
      </c>
      <c r="B12" s="23">
        <v>870</v>
      </c>
      <c r="C12" s="23">
        <v>1051</v>
      </c>
      <c r="D12" s="23">
        <v>562</v>
      </c>
      <c r="E12" s="23">
        <v>448</v>
      </c>
      <c r="F12" s="23">
        <v>98</v>
      </c>
      <c r="G12" s="23">
        <v>358</v>
      </c>
      <c r="H12" s="23">
        <v>103</v>
      </c>
      <c r="I12" s="23">
        <v>418</v>
      </c>
      <c r="J12" s="23">
        <v>171</v>
      </c>
      <c r="K12" s="23">
        <v>359</v>
      </c>
      <c r="L12" s="23">
        <v>266</v>
      </c>
      <c r="M12" s="23">
        <v>267</v>
      </c>
      <c r="N12" s="23">
        <v>22</v>
      </c>
      <c r="O12" s="23">
        <v>21</v>
      </c>
      <c r="P12" s="23">
        <v>323</v>
      </c>
      <c r="Q12" s="23">
        <v>152</v>
      </c>
      <c r="R12" s="23">
        <v>5</v>
      </c>
      <c r="S12" s="23">
        <v>8</v>
      </c>
      <c r="T12" s="49">
        <v>59.392</v>
      </c>
      <c r="U12" s="53">
        <v>58.572</v>
      </c>
      <c r="V12" s="48">
        <v>0</v>
      </c>
      <c r="W12" s="53">
        <v>0.82</v>
      </c>
      <c r="X12" s="48">
        <v>0</v>
      </c>
      <c r="Y12" s="49">
        <v>59.392</v>
      </c>
      <c r="Z12" s="53">
        <v>58.572</v>
      </c>
      <c r="AA12" s="48">
        <v>0</v>
      </c>
      <c r="AB12" s="53">
        <v>0.82</v>
      </c>
      <c r="AC12" s="48">
        <v>0</v>
      </c>
      <c r="AD12" s="65">
        <f t="shared" si="0"/>
        <v>557.2978116079925</v>
      </c>
      <c r="AE12" s="67"/>
    </row>
    <row r="13" spans="1:31" s="4" customFormat="1" ht="27.75" customHeight="1">
      <c r="A13" s="20" t="s">
        <v>49</v>
      </c>
      <c r="B13" s="24">
        <v>1206</v>
      </c>
      <c r="C13" s="24">
        <v>1919</v>
      </c>
      <c r="D13" s="24">
        <v>745</v>
      </c>
      <c r="E13" s="24">
        <v>289</v>
      </c>
      <c r="F13" s="24">
        <v>313</v>
      </c>
      <c r="G13" s="24">
        <v>1120</v>
      </c>
      <c r="H13" s="24">
        <v>291</v>
      </c>
      <c r="I13" s="24">
        <v>378</v>
      </c>
      <c r="J13" s="24">
        <v>648</v>
      </c>
      <c r="K13" s="24">
        <v>602</v>
      </c>
      <c r="L13" s="24">
        <v>291</v>
      </c>
      <c r="M13" s="24">
        <v>1421</v>
      </c>
      <c r="N13" s="24">
        <v>234</v>
      </c>
      <c r="O13" s="24">
        <v>0</v>
      </c>
      <c r="P13" s="24">
        <v>984</v>
      </c>
      <c r="Q13" s="50">
        <v>9</v>
      </c>
      <c r="R13" s="50">
        <v>37</v>
      </c>
      <c r="S13" s="50">
        <v>30</v>
      </c>
      <c r="T13" s="51">
        <v>135.6896</v>
      </c>
      <c r="U13" s="51">
        <v>135.4896</v>
      </c>
      <c r="V13" s="48">
        <v>0</v>
      </c>
      <c r="W13" s="51">
        <v>0.2</v>
      </c>
      <c r="X13" s="48">
        <v>0</v>
      </c>
      <c r="Y13" s="51">
        <v>135.6896</v>
      </c>
      <c r="Z13" s="51">
        <v>135.4896</v>
      </c>
      <c r="AA13" s="48">
        <v>0</v>
      </c>
      <c r="AB13" s="51">
        <v>0.2</v>
      </c>
      <c r="AC13" s="48">
        <v>0</v>
      </c>
      <c r="AD13" s="65">
        <f t="shared" si="0"/>
        <v>706.0427305888484</v>
      </c>
      <c r="AE13" s="67"/>
    </row>
    <row r="14" spans="1:33" s="5" customFormat="1" ht="27.75" customHeight="1">
      <c r="A14" s="20" t="s">
        <v>50</v>
      </c>
      <c r="B14" s="25">
        <v>1420</v>
      </c>
      <c r="C14" s="25">
        <v>2630</v>
      </c>
      <c r="D14" s="25">
        <v>1203</v>
      </c>
      <c r="E14" s="25">
        <v>479</v>
      </c>
      <c r="F14" s="25">
        <v>480</v>
      </c>
      <c r="G14" s="25">
        <v>865</v>
      </c>
      <c r="H14" s="25">
        <v>385</v>
      </c>
      <c r="I14" s="25">
        <v>454</v>
      </c>
      <c r="J14" s="25">
        <v>381</v>
      </c>
      <c r="K14" s="25">
        <v>1410</v>
      </c>
      <c r="L14" s="25">
        <v>674</v>
      </c>
      <c r="M14" s="25">
        <v>1406</v>
      </c>
      <c r="N14" s="25">
        <v>448</v>
      </c>
      <c r="O14" s="25">
        <v>3</v>
      </c>
      <c r="P14" s="25">
        <v>455</v>
      </c>
      <c r="Q14" s="52">
        <v>84</v>
      </c>
      <c r="R14" s="52">
        <v>52</v>
      </c>
      <c r="S14" s="52">
        <v>43</v>
      </c>
      <c r="T14" s="53">
        <v>186.7471</v>
      </c>
      <c r="U14" s="61">
        <v>186.2171</v>
      </c>
      <c r="V14" s="48">
        <v>0</v>
      </c>
      <c r="W14" s="61">
        <v>0.53</v>
      </c>
      <c r="X14" s="48">
        <v>0</v>
      </c>
      <c r="Y14" s="53">
        <v>186.7471</v>
      </c>
      <c r="Z14" s="61">
        <v>186.2171</v>
      </c>
      <c r="AA14" s="48">
        <v>0</v>
      </c>
      <c r="AB14" s="61">
        <v>0.53</v>
      </c>
      <c r="AC14" s="48">
        <v>0</v>
      </c>
      <c r="AD14" s="65">
        <f t="shared" si="0"/>
        <v>708.0498098859316</v>
      </c>
      <c r="AE14" s="68"/>
      <c r="AF14" s="69"/>
      <c r="AG14" s="69"/>
    </row>
    <row r="15" spans="1:31" s="4" customFormat="1" ht="27.75" customHeight="1">
      <c r="A15" s="20" t="s">
        <v>51</v>
      </c>
      <c r="B15" s="21">
        <v>266</v>
      </c>
      <c r="C15" s="21">
        <v>365</v>
      </c>
      <c r="D15" s="21">
        <v>172</v>
      </c>
      <c r="E15" s="21">
        <v>129</v>
      </c>
      <c r="F15" s="21">
        <v>30</v>
      </c>
      <c r="G15" s="21">
        <v>192</v>
      </c>
      <c r="H15" s="21">
        <v>23</v>
      </c>
      <c r="I15" s="21">
        <v>70</v>
      </c>
      <c r="J15" s="21">
        <v>101</v>
      </c>
      <c r="K15" s="21">
        <v>171</v>
      </c>
      <c r="L15" s="21">
        <v>70</v>
      </c>
      <c r="M15" s="21">
        <v>164</v>
      </c>
      <c r="N15" s="21">
        <v>13</v>
      </c>
      <c r="O15" s="21">
        <v>2</v>
      </c>
      <c r="P15" s="21">
        <v>94</v>
      </c>
      <c r="Q15" s="54">
        <v>28</v>
      </c>
      <c r="R15" s="54">
        <v>2</v>
      </c>
      <c r="S15" s="54">
        <v>2</v>
      </c>
      <c r="T15" s="48">
        <v>24.5857</v>
      </c>
      <c r="U15" s="48">
        <v>24.4157</v>
      </c>
      <c r="V15" s="48">
        <v>0</v>
      </c>
      <c r="W15" s="48">
        <v>0.18</v>
      </c>
      <c r="X15" s="48">
        <v>0</v>
      </c>
      <c r="Y15" s="48">
        <v>24.5857</v>
      </c>
      <c r="Z15" s="48">
        <v>24.4157</v>
      </c>
      <c r="AA15" s="48">
        <v>0</v>
      </c>
      <c r="AB15" s="48">
        <v>0.18</v>
      </c>
      <c r="AC15" s="48">
        <v>0</v>
      </c>
      <c r="AD15" s="65">
        <f t="shared" si="0"/>
        <v>668.923287671233</v>
      </c>
      <c r="AE15" s="67"/>
    </row>
    <row r="16" spans="1:31" s="4" customFormat="1" ht="27.75" customHeight="1">
      <c r="A16" s="20" t="s">
        <v>52</v>
      </c>
      <c r="B16" s="26">
        <v>422</v>
      </c>
      <c r="C16" s="26">
        <v>693</v>
      </c>
      <c r="D16" s="27">
        <v>342</v>
      </c>
      <c r="E16" s="27">
        <v>184</v>
      </c>
      <c r="F16" s="27">
        <v>75</v>
      </c>
      <c r="G16" s="27">
        <v>312</v>
      </c>
      <c r="H16" s="27">
        <v>51</v>
      </c>
      <c r="I16" s="27">
        <v>163</v>
      </c>
      <c r="J16" s="27">
        <v>220</v>
      </c>
      <c r="K16" s="27">
        <v>259</v>
      </c>
      <c r="L16" s="27">
        <v>130</v>
      </c>
      <c r="M16" s="27">
        <v>312</v>
      </c>
      <c r="N16" s="27">
        <v>105</v>
      </c>
      <c r="O16" s="27">
        <v>0</v>
      </c>
      <c r="P16" s="27">
        <v>256</v>
      </c>
      <c r="Q16" s="27">
        <v>15</v>
      </c>
      <c r="R16" s="27">
        <v>0</v>
      </c>
      <c r="S16" s="27">
        <v>1</v>
      </c>
      <c r="T16" s="55">
        <v>36.5379</v>
      </c>
      <c r="U16" s="55">
        <v>36.2379</v>
      </c>
      <c r="V16" s="48">
        <v>0</v>
      </c>
      <c r="W16" s="55">
        <v>0.3</v>
      </c>
      <c r="X16" s="48">
        <v>0</v>
      </c>
      <c r="Y16" s="62">
        <v>35.0529</v>
      </c>
      <c r="Z16" s="62">
        <v>34.7429</v>
      </c>
      <c r="AA16" s="48">
        <v>0</v>
      </c>
      <c r="AB16" s="62">
        <v>0.31</v>
      </c>
      <c r="AC16" s="48">
        <v>0</v>
      </c>
      <c r="AD16" s="65">
        <f t="shared" si="0"/>
        <v>501.3405483405483</v>
      </c>
      <c r="AE16" s="67"/>
    </row>
    <row r="17" spans="1:31" s="4" customFormat="1" ht="27.75" customHeight="1">
      <c r="A17" s="20" t="s">
        <v>53</v>
      </c>
      <c r="B17" s="28">
        <v>242</v>
      </c>
      <c r="C17" s="28">
        <v>361</v>
      </c>
      <c r="D17" s="21">
        <v>55</v>
      </c>
      <c r="E17" s="21">
        <v>96</v>
      </c>
      <c r="F17" s="21">
        <v>65</v>
      </c>
      <c r="G17" s="21">
        <v>145</v>
      </c>
      <c r="H17" s="21">
        <v>32</v>
      </c>
      <c r="I17" s="21">
        <v>118</v>
      </c>
      <c r="J17" s="21">
        <v>36</v>
      </c>
      <c r="K17" s="21">
        <v>175</v>
      </c>
      <c r="L17" s="21">
        <v>51</v>
      </c>
      <c r="M17" s="21">
        <v>145</v>
      </c>
      <c r="N17" s="21">
        <v>19</v>
      </c>
      <c r="O17" s="21">
        <v>15</v>
      </c>
      <c r="P17" s="21">
        <v>115</v>
      </c>
      <c r="Q17" s="54">
        <v>16</v>
      </c>
      <c r="R17" s="54">
        <v>0</v>
      </c>
      <c r="S17" s="54">
        <v>0</v>
      </c>
      <c r="T17" s="49">
        <v>23.3215</v>
      </c>
      <c r="U17" s="48">
        <v>23.1815</v>
      </c>
      <c r="V17" s="48">
        <v>0</v>
      </c>
      <c r="W17" s="48">
        <v>0.14</v>
      </c>
      <c r="X17" s="48">
        <v>0</v>
      </c>
      <c r="Y17" s="49">
        <v>23.3215</v>
      </c>
      <c r="Z17" s="48">
        <v>23.1815</v>
      </c>
      <c r="AA17" s="48">
        <v>0</v>
      </c>
      <c r="AB17" s="48">
        <v>0.14</v>
      </c>
      <c r="AC17" s="48">
        <v>0</v>
      </c>
      <c r="AD17" s="65">
        <f t="shared" si="0"/>
        <v>642.1468144044322</v>
      </c>
      <c r="AE17" s="67"/>
    </row>
    <row r="18" spans="1:31" ht="27.75" customHeight="1">
      <c r="A18" s="20" t="s">
        <v>54</v>
      </c>
      <c r="B18" s="21">
        <v>142</v>
      </c>
      <c r="C18" s="21">
        <v>202</v>
      </c>
      <c r="D18" s="21">
        <v>99</v>
      </c>
      <c r="E18" s="21">
        <v>55</v>
      </c>
      <c r="F18" s="21">
        <v>22</v>
      </c>
      <c r="G18" s="21">
        <v>97</v>
      </c>
      <c r="H18" s="34">
        <v>12</v>
      </c>
      <c r="I18" s="34">
        <v>65</v>
      </c>
      <c r="J18" s="34">
        <v>62</v>
      </c>
      <c r="K18" s="21">
        <v>63</v>
      </c>
      <c r="L18" s="34">
        <v>33</v>
      </c>
      <c r="M18" s="34">
        <v>95</v>
      </c>
      <c r="N18" s="34">
        <v>2</v>
      </c>
      <c r="O18" s="34">
        <v>0</v>
      </c>
      <c r="P18" s="34">
        <v>130</v>
      </c>
      <c r="Q18" s="34">
        <v>40</v>
      </c>
      <c r="R18" s="21">
        <v>1</v>
      </c>
      <c r="S18" s="21">
        <v>3</v>
      </c>
      <c r="T18" s="49">
        <v>11.38</v>
      </c>
      <c r="U18" s="48">
        <f>11.29</f>
        <v>11.29</v>
      </c>
      <c r="V18" s="48">
        <v>0</v>
      </c>
      <c r="W18" s="48">
        <f>0.09</f>
        <v>0.09</v>
      </c>
      <c r="X18" s="48">
        <v>0</v>
      </c>
      <c r="Y18" s="49">
        <v>11.38</v>
      </c>
      <c r="Z18" s="48">
        <f>11.29</f>
        <v>11.29</v>
      </c>
      <c r="AA18" s="48">
        <v>0</v>
      </c>
      <c r="AB18" s="48">
        <f>0.09</f>
        <v>0.09</v>
      </c>
      <c r="AC18" s="48">
        <v>0</v>
      </c>
      <c r="AD18" s="65">
        <f t="shared" si="0"/>
        <v>558.9108910891089</v>
      </c>
      <c r="AE18" s="70"/>
    </row>
    <row r="19" spans="1:31" ht="27.75" customHeight="1">
      <c r="A19" s="20" t="s">
        <v>55</v>
      </c>
      <c r="B19" s="29">
        <v>173</v>
      </c>
      <c r="C19" s="29">
        <v>321</v>
      </c>
      <c r="D19" s="29">
        <v>157</v>
      </c>
      <c r="E19" s="29">
        <v>17</v>
      </c>
      <c r="F19" s="29">
        <v>119</v>
      </c>
      <c r="G19" s="29">
        <v>119</v>
      </c>
      <c r="H19" s="29">
        <v>47</v>
      </c>
      <c r="I19" s="29">
        <v>32</v>
      </c>
      <c r="J19" s="29">
        <v>96</v>
      </c>
      <c r="K19" s="29">
        <v>146</v>
      </c>
      <c r="L19" s="29">
        <v>62</v>
      </c>
      <c r="M19" s="29">
        <v>130</v>
      </c>
      <c r="N19" s="29">
        <v>74</v>
      </c>
      <c r="O19" s="29">
        <v>0</v>
      </c>
      <c r="P19" s="29">
        <v>19</v>
      </c>
      <c r="Q19" s="29">
        <v>36</v>
      </c>
      <c r="R19" s="54">
        <v>0</v>
      </c>
      <c r="S19" s="54">
        <v>0</v>
      </c>
      <c r="T19" s="49">
        <v>19.8917</v>
      </c>
      <c r="U19" s="49">
        <v>19.8517</v>
      </c>
      <c r="V19" s="48">
        <v>0</v>
      </c>
      <c r="W19" s="49">
        <v>0.04</v>
      </c>
      <c r="X19" s="48">
        <v>0</v>
      </c>
      <c r="Y19" s="49">
        <v>19.8917</v>
      </c>
      <c r="Z19" s="49">
        <v>19.8517</v>
      </c>
      <c r="AA19" s="48">
        <v>0</v>
      </c>
      <c r="AB19" s="49">
        <v>0.04</v>
      </c>
      <c r="AC19" s="48">
        <v>0</v>
      </c>
      <c r="AD19" s="65">
        <f t="shared" si="0"/>
        <v>618.4330218068536</v>
      </c>
      <c r="AE19" s="70"/>
    </row>
    <row r="20" spans="1:31" ht="46.5" customHeight="1">
      <c r="A20" s="20" t="s">
        <v>56</v>
      </c>
      <c r="B20" s="30">
        <v>420</v>
      </c>
      <c r="C20" s="30">
        <v>712</v>
      </c>
      <c r="D20" s="29">
        <v>306</v>
      </c>
      <c r="E20" s="29">
        <v>184</v>
      </c>
      <c r="F20" s="29">
        <v>121</v>
      </c>
      <c r="G20" s="29">
        <v>330</v>
      </c>
      <c r="H20" s="29">
        <v>77</v>
      </c>
      <c r="I20" s="29">
        <v>129</v>
      </c>
      <c r="J20" s="29">
        <v>122</v>
      </c>
      <c r="K20" s="29">
        <v>384</v>
      </c>
      <c r="L20" s="29">
        <v>118</v>
      </c>
      <c r="M20" s="29">
        <v>330</v>
      </c>
      <c r="N20" s="29">
        <v>29</v>
      </c>
      <c r="O20" s="29">
        <v>13</v>
      </c>
      <c r="P20" s="29">
        <v>151</v>
      </c>
      <c r="Q20" s="29">
        <v>71</v>
      </c>
      <c r="R20" s="29">
        <v>16</v>
      </c>
      <c r="S20" s="29">
        <v>0</v>
      </c>
      <c r="T20" s="49">
        <v>47.0122</v>
      </c>
      <c r="U20" s="49">
        <v>46.8322</v>
      </c>
      <c r="V20" s="48">
        <v>0</v>
      </c>
      <c r="W20" s="49">
        <v>0.18</v>
      </c>
      <c r="X20" s="48">
        <v>0</v>
      </c>
      <c r="Y20" s="49">
        <v>47.0122</v>
      </c>
      <c r="Z20" s="49">
        <v>46.8322</v>
      </c>
      <c r="AA20" s="48">
        <v>0</v>
      </c>
      <c r="AB20" s="49">
        <v>0.18</v>
      </c>
      <c r="AC20" s="48">
        <v>0</v>
      </c>
      <c r="AD20" s="65">
        <f t="shared" si="0"/>
        <v>657.755617977528</v>
      </c>
      <c r="AE20" s="70"/>
    </row>
    <row r="21" spans="1:31" ht="27.75" customHeight="1">
      <c r="A21" s="20" t="s">
        <v>57</v>
      </c>
      <c r="B21" s="20">
        <f>B9+B11+B10+B12+B13+B14+B15+B16+B17+B18+B19+B20</f>
        <v>6463</v>
      </c>
      <c r="C21" s="20">
        <f aca="true" t="shared" si="1" ref="C21:S21">C9+C11+C10+C12+C13+C14+C15+C16+C17+C18+C19+C20</f>
        <v>10241</v>
      </c>
      <c r="D21" s="20">
        <f t="shared" si="1"/>
        <v>4524</v>
      </c>
      <c r="E21" s="20">
        <f t="shared" si="1"/>
        <v>2352</v>
      </c>
      <c r="F21" s="20">
        <f t="shared" si="1"/>
        <v>1544</v>
      </c>
      <c r="G21" s="20">
        <f t="shared" si="1"/>
        <v>4490</v>
      </c>
      <c r="H21" s="20">
        <f t="shared" si="1"/>
        <v>1213</v>
      </c>
      <c r="I21" s="20">
        <f t="shared" si="1"/>
        <v>2189</v>
      </c>
      <c r="J21" s="20">
        <f t="shared" si="1"/>
        <v>2326</v>
      </c>
      <c r="K21" s="20">
        <f t="shared" si="1"/>
        <v>4513</v>
      </c>
      <c r="L21" s="20">
        <f t="shared" si="1"/>
        <v>1911</v>
      </c>
      <c r="M21" s="20">
        <f t="shared" si="1"/>
        <v>5270</v>
      </c>
      <c r="N21" s="20">
        <f t="shared" si="1"/>
        <v>1084</v>
      </c>
      <c r="O21" s="20">
        <f t="shared" si="1"/>
        <v>56</v>
      </c>
      <c r="P21" s="20">
        <f t="shared" si="1"/>
        <v>2867</v>
      </c>
      <c r="Q21" s="20">
        <f t="shared" si="1"/>
        <v>781</v>
      </c>
      <c r="R21" s="20">
        <f t="shared" si="1"/>
        <v>133</v>
      </c>
      <c r="S21" s="20">
        <f t="shared" si="1"/>
        <v>99</v>
      </c>
      <c r="T21" s="20">
        <f aca="true" t="shared" si="2" ref="T21:AC21">T9+T11+T10+T12+T13+T14+T15+T16+T17+T18+T19+T20</f>
        <v>696.6220000000001</v>
      </c>
      <c r="U21" s="20">
        <f t="shared" si="2"/>
        <v>693.5419999999999</v>
      </c>
      <c r="V21" s="20">
        <f t="shared" si="2"/>
        <v>0</v>
      </c>
      <c r="W21" s="20">
        <f t="shared" si="2"/>
        <v>3.0900000000000003</v>
      </c>
      <c r="X21" s="20">
        <f t="shared" si="2"/>
        <v>0</v>
      </c>
      <c r="Y21" s="20">
        <f t="shared" si="2"/>
        <v>695.1370000000001</v>
      </c>
      <c r="Z21" s="20">
        <f t="shared" si="2"/>
        <v>692.047</v>
      </c>
      <c r="AA21" s="20">
        <f t="shared" si="2"/>
        <v>0</v>
      </c>
      <c r="AB21" s="20">
        <f t="shared" si="2"/>
        <v>3.1000000000000005</v>
      </c>
      <c r="AC21" s="20">
        <f t="shared" si="2"/>
        <v>0</v>
      </c>
      <c r="AD21" s="65">
        <f t="shared" si="0"/>
        <v>675.761156137096</v>
      </c>
      <c r="AE21" s="70"/>
    </row>
    <row r="22" spans="1:30" ht="64.5" customHeight="1">
      <c r="A22" s="31" t="s">
        <v>58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ht="15.75">
      <c r="L23" s="36"/>
    </row>
    <row r="24" spans="2:25" ht="33" customHeight="1">
      <c r="B24" s="32"/>
      <c r="C24" s="8"/>
      <c r="E24" s="32"/>
      <c r="F24" s="8"/>
      <c r="J24" s="36"/>
      <c r="L24" s="38"/>
      <c r="T24" s="56"/>
      <c r="Y24" s="63"/>
    </row>
    <row r="25" spans="2:12" ht="15.75">
      <c r="B25" s="32"/>
      <c r="C25" s="8"/>
      <c r="E25" s="32"/>
      <c r="F25" s="8"/>
      <c r="J25" s="36"/>
      <c r="K25" s="39"/>
      <c r="L25" s="36"/>
    </row>
    <row r="26" spans="2:12" ht="15.75">
      <c r="B26" s="32"/>
      <c r="C26" s="8"/>
      <c r="E26" s="32"/>
      <c r="F26" s="8"/>
      <c r="J26" s="36"/>
      <c r="K26" s="39"/>
      <c r="L26" s="40"/>
    </row>
    <row r="27" spans="2:12" ht="15.75">
      <c r="B27" s="32"/>
      <c r="C27" s="8"/>
      <c r="E27" s="32"/>
      <c r="F27" s="8"/>
      <c r="J27" s="36"/>
      <c r="K27" s="41"/>
      <c r="L27" s="36"/>
    </row>
    <row r="28" spans="2:12" ht="15.75">
      <c r="B28" s="32"/>
      <c r="C28" s="8"/>
      <c r="E28" s="32"/>
      <c r="F28" s="8"/>
      <c r="J28" s="36"/>
      <c r="K28" s="39"/>
      <c r="L28" s="36"/>
    </row>
    <row r="29" spans="2:12" ht="15.75">
      <c r="B29" s="32"/>
      <c r="C29" s="8"/>
      <c r="E29" s="32"/>
      <c r="F29" s="8"/>
      <c r="H29" s="35"/>
      <c r="J29" s="40"/>
      <c r="K29" s="42"/>
      <c r="L29" s="36"/>
    </row>
    <row r="30" spans="2:12" ht="15.75">
      <c r="B30" s="32"/>
      <c r="C30" s="8"/>
      <c r="E30" s="32"/>
      <c r="F30" s="8"/>
      <c r="J30" s="36"/>
      <c r="K30" s="41"/>
      <c r="L30" s="36"/>
    </row>
    <row r="31" spans="2:12" ht="15.75">
      <c r="B31" s="32"/>
      <c r="C31" s="8"/>
      <c r="E31" s="32"/>
      <c r="F31" s="8"/>
      <c r="J31" s="36"/>
      <c r="K31" s="41"/>
      <c r="L31" s="36"/>
    </row>
    <row r="32" spans="2:12" ht="15.75">
      <c r="B32" s="32"/>
      <c r="C32" s="8"/>
      <c r="E32" s="32"/>
      <c r="F32" s="8"/>
      <c r="J32" s="36"/>
      <c r="K32" s="43"/>
      <c r="L32" s="36"/>
    </row>
    <row r="33" spans="2:31" ht="15.75">
      <c r="B33" s="32"/>
      <c r="C33" s="8"/>
      <c r="E33" s="32"/>
      <c r="F33" s="8"/>
      <c r="J33" s="36"/>
      <c r="K33" s="41"/>
      <c r="L33" s="36"/>
      <c r="T33" s="57"/>
      <c r="AD33" s="35"/>
      <c r="AE33" s="71"/>
    </row>
    <row r="34" spans="2:31" ht="15.75">
      <c r="B34" s="32"/>
      <c r="C34" s="8"/>
      <c r="E34" s="32"/>
      <c r="F34" s="8"/>
      <c r="J34" s="36"/>
      <c r="K34" s="39"/>
      <c r="L34" s="36"/>
      <c r="AD34" s="35"/>
      <c r="AE34" s="71"/>
    </row>
    <row r="35" spans="2:31" ht="15.75">
      <c r="B35" s="32"/>
      <c r="C35" s="8"/>
      <c r="E35" s="32"/>
      <c r="F35" s="8"/>
      <c r="J35" s="36"/>
      <c r="K35" s="41"/>
      <c r="L35" s="36"/>
      <c r="AD35" s="35"/>
      <c r="AE35" s="71"/>
    </row>
    <row r="36" spans="2:12" ht="15.75">
      <c r="B36" s="32"/>
      <c r="C36" s="8"/>
      <c r="E36" s="32"/>
      <c r="F36" s="8"/>
      <c r="J36" s="36"/>
      <c r="K36" s="39"/>
      <c r="L36" s="36"/>
    </row>
    <row r="37" spans="2:10" ht="15.75">
      <c r="B37" s="32"/>
      <c r="C37" s="8"/>
      <c r="G37" s="36"/>
      <c r="H37" s="36"/>
      <c r="J37" s="36"/>
    </row>
    <row r="38" spans="2:3" ht="15.75">
      <c r="B38" s="32"/>
      <c r="C38" s="8"/>
    </row>
    <row r="39" spans="2:3" ht="15.75">
      <c r="B39" s="32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2004-01-02T17:19:50Z</cp:lastPrinted>
  <dcterms:created xsi:type="dcterms:W3CDTF">2009-06-04T16:23:15Z</dcterms:created>
  <dcterms:modified xsi:type="dcterms:W3CDTF">2024-02-05T17:19:03Z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