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<sst xmlns="http://schemas.openxmlformats.org/spreadsheetml/2006/main" count="84" uniqueCount="56">
  <si>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</si>
  <si>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</si>
  <si>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( 2024年1月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</si>
  <si>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</si>
  <si>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</si>
  <si>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</si>
  <si>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</si>
  <si>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</si>
  <si>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</si>
  <si>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填表日期:2024年2月4日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</si>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</sst>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Z13" sqref="Z13:AB13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0"/>
      <c r="U1" s="40"/>
      <c r="V1" s="40"/>
      <c r="W1" s="40"/>
      <c r="X1" s="40"/>
      <c r="Y1" s="40"/>
      <c r="Z1" s="40"/>
      <c r="AA1" s="40"/>
      <c r="AB1" s="40"/>
      <c r="AC1" s="40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0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4" t="s">
        <v>4</v>
      </c>
      <c r="E4" s="14"/>
      <c r="F4" s="14" t="s">
        <v>5</v>
      </c>
      <c r="G4" s="14"/>
      <c r="H4" s="14"/>
      <c r="I4" s="14"/>
      <c r="J4" s="14"/>
      <c r="K4" s="14"/>
      <c r="L4" s="36" t="s">
        <v>6</v>
      </c>
      <c r="M4" s="36"/>
      <c r="N4" s="36"/>
      <c r="O4" s="36"/>
      <c r="P4" s="36"/>
      <c r="Q4" s="36"/>
      <c r="R4" s="14" t="s">
        <v>7</v>
      </c>
      <c r="S4" s="14"/>
      <c r="T4" s="14"/>
      <c r="U4" s="14"/>
      <c r="V4" s="14"/>
      <c r="W4" s="14" t="s">
        <v>8</v>
      </c>
      <c r="X4" s="14"/>
      <c r="Y4" s="14"/>
      <c r="Z4" s="14"/>
      <c r="AA4" s="57" t="s">
        <v>9</v>
      </c>
      <c r="AB4" s="57"/>
      <c r="AC4" s="57"/>
      <c r="AD4" s="57"/>
    </row>
    <row r="5" spans="1:30" ht="22.5" customHeight="1">
      <c r="A5" s="15" t="s">
        <v>10</v>
      </c>
      <c r="B5" s="16" t="s">
        <v>11</v>
      </c>
      <c r="C5" s="17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1" t="s">
        <v>17</v>
      </c>
      <c r="U5" s="51"/>
      <c r="V5" s="52"/>
      <c r="W5" s="52"/>
      <c r="X5" s="53"/>
      <c r="Y5" s="41" t="s">
        <v>18</v>
      </c>
      <c r="Z5" s="51"/>
      <c r="AA5" s="52"/>
      <c r="AB5" s="52"/>
      <c r="AC5" s="53"/>
      <c r="AD5" s="16" t="s">
        <v>19</v>
      </c>
    </row>
    <row r="6" spans="1:30" ht="40.5" customHeight="1">
      <c r="A6" s="18"/>
      <c r="B6" s="16"/>
      <c r="C6" s="17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2"/>
      <c r="U6" s="54" t="s">
        <v>36</v>
      </c>
      <c r="V6" s="54" t="s">
        <v>37</v>
      </c>
      <c r="W6" s="54" t="s">
        <v>38</v>
      </c>
      <c r="X6" s="51" t="s">
        <v>39</v>
      </c>
      <c r="Y6" s="42"/>
      <c r="Z6" s="54" t="s">
        <v>36</v>
      </c>
      <c r="AA6" s="54" t="s">
        <v>37</v>
      </c>
      <c r="AB6" s="54" t="s">
        <v>38</v>
      </c>
      <c r="AC6" s="51" t="s">
        <v>39</v>
      </c>
      <c r="AD6" s="16"/>
    </row>
    <row r="7" spans="1:30" s="2" customFormat="1" ht="27" customHeight="1">
      <c r="A7" s="19"/>
      <c r="B7" s="16" t="s">
        <v>40</v>
      </c>
      <c r="C7" s="17" t="s">
        <v>41</v>
      </c>
      <c r="D7" s="16" t="s">
        <v>41</v>
      </c>
      <c r="E7" s="16" t="s">
        <v>41</v>
      </c>
      <c r="F7" s="16" t="s">
        <v>41</v>
      </c>
      <c r="G7" s="16" t="s">
        <v>41</v>
      </c>
      <c r="H7" s="16" t="s">
        <v>41</v>
      </c>
      <c r="I7" s="16" t="s">
        <v>41</v>
      </c>
      <c r="J7" s="16" t="s">
        <v>41</v>
      </c>
      <c r="K7" s="16" t="s">
        <v>41</v>
      </c>
      <c r="L7" s="16" t="s">
        <v>41</v>
      </c>
      <c r="M7" s="16" t="s">
        <v>41</v>
      </c>
      <c r="N7" s="16"/>
      <c r="O7" s="16" t="s">
        <v>41</v>
      </c>
      <c r="P7" s="16" t="s">
        <v>41</v>
      </c>
      <c r="Q7" s="16" t="s">
        <v>41</v>
      </c>
      <c r="R7" s="16" t="s">
        <v>41</v>
      </c>
      <c r="S7" s="16" t="s">
        <v>41</v>
      </c>
      <c r="T7" s="42" t="s">
        <v>42</v>
      </c>
      <c r="U7" s="54" t="s">
        <v>42</v>
      </c>
      <c r="V7" s="54" t="s">
        <v>42</v>
      </c>
      <c r="W7" s="54" t="s">
        <v>42</v>
      </c>
      <c r="X7" s="54" t="s">
        <v>42</v>
      </c>
      <c r="Y7" s="42" t="s">
        <v>42</v>
      </c>
      <c r="Z7" s="54" t="s">
        <v>42</v>
      </c>
      <c r="AA7" s="54" t="s">
        <v>42</v>
      </c>
      <c r="AB7" s="54" t="s">
        <v>42</v>
      </c>
      <c r="AC7" s="54" t="s">
        <v>42</v>
      </c>
      <c r="AD7" s="16" t="s">
        <v>43</v>
      </c>
    </row>
    <row r="8" spans="1:31" s="3" customFormat="1" ht="30.75" customHeight="1">
      <c r="A8" s="17" t="s">
        <v>44</v>
      </c>
      <c r="B8" s="17">
        <v>1</v>
      </c>
      <c r="C8" s="17">
        <v>2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7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17">
        <v>17</v>
      </c>
      <c r="Q8" s="17">
        <v>18</v>
      </c>
      <c r="R8" s="17">
        <v>19</v>
      </c>
      <c r="S8" s="17">
        <v>20</v>
      </c>
      <c r="T8" s="17">
        <v>21</v>
      </c>
      <c r="U8" s="17">
        <v>22</v>
      </c>
      <c r="V8" s="17">
        <v>23</v>
      </c>
      <c r="W8" s="17">
        <v>24</v>
      </c>
      <c r="X8" s="17">
        <v>25</v>
      </c>
      <c r="Y8" s="17">
        <v>26</v>
      </c>
      <c r="Z8" s="17">
        <v>27</v>
      </c>
      <c r="AA8" s="17">
        <v>28</v>
      </c>
      <c r="AB8" s="17">
        <v>29</v>
      </c>
      <c r="AC8" s="17">
        <v>30</v>
      </c>
      <c r="AD8" s="17">
        <v>31</v>
      </c>
      <c r="AE8" s="5"/>
    </row>
    <row r="9" spans="1:31" s="3" customFormat="1" ht="39" customHeight="1">
      <c r="A9" s="20" t="s">
        <v>45</v>
      </c>
      <c r="B9" s="21">
        <v>1293</v>
      </c>
      <c r="C9" s="21">
        <v>1994</v>
      </c>
      <c r="D9" s="21">
        <v>841</v>
      </c>
      <c r="E9" s="21">
        <v>506</v>
      </c>
      <c r="F9" s="21">
        <v>254</v>
      </c>
      <c r="G9" s="21">
        <v>288</v>
      </c>
      <c r="H9" s="21">
        <v>259</v>
      </c>
      <c r="I9" s="21">
        <v>625</v>
      </c>
      <c r="J9" s="21">
        <v>321</v>
      </c>
      <c r="K9" s="21">
        <v>789</v>
      </c>
      <c r="L9" s="35">
        <v>302</v>
      </c>
      <c r="M9" s="21">
        <v>576</v>
      </c>
      <c r="N9" s="21">
        <v>1</v>
      </c>
      <c r="O9" s="21">
        <v>16</v>
      </c>
      <c r="P9" s="21">
        <v>114</v>
      </c>
      <c r="Q9" s="43">
        <v>985</v>
      </c>
      <c r="R9" s="43">
        <v>2</v>
      </c>
      <c r="S9" s="43">
        <v>17</v>
      </c>
      <c r="T9" s="44">
        <v>126.1244</v>
      </c>
      <c r="U9" s="44">
        <v>125.4324</v>
      </c>
      <c r="V9" s="44">
        <v>0</v>
      </c>
      <c r="W9" s="44">
        <v>0.69</v>
      </c>
      <c r="X9" s="44">
        <v>0</v>
      </c>
      <c r="Y9" s="44">
        <v>126.1244</v>
      </c>
      <c r="Z9" s="44">
        <v>125.4324</v>
      </c>
      <c r="AA9" s="44">
        <v>0</v>
      </c>
      <c r="AB9" s="44">
        <v>0.69</v>
      </c>
      <c r="AC9" s="44">
        <v>0</v>
      </c>
      <c r="AD9" s="61">
        <f aca="true" t="shared" si="0" ref="AD9:AD18">Z9/C9*10000</f>
        <v>629.049147442327</v>
      </c>
      <c r="AE9"/>
    </row>
    <row r="10" spans="1:30" ht="39" customHeight="1">
      <c r="A10" s="20" t="s">
        <v>46</v>
      </c>
      <c r="B10" s="21">
        <v>6290</v>
      </c>
      <c r="C10" s="21">
        <v>8153</v>
      </c>
      <c r="D10" s="21">
        <v>4110</v>
      </c>
      <c r="E10" s="21">
        <v>2858</v>
      </c>
      <c r="F10" s="21">
        <v>998</v>
      </c>
      <c r="G10" s="21">
        <v>3065</v>
      </c>
      <c r="H10" s="21">
        <v>1099</v>
      </c>
      <c r="I10" s="21">
        <v>1962</v>
      </c>
      <c r="J10" s="21">
        <v>1752</v>
      </c>
      <c r="K10" s="21">
        <v>3340</v>
      </c>
      <c r="L10" s="21">
        <v>2594</v>
      </c>
      <c r="M10" s="21">
        <v>2607</v>
      </c>
      <c r="N10" s="21">
        <v>22</v>
      </c>
      <c r="O10" s="21">
        <v>220</v>
      </c>
      <c r="P10" s="21">
        <v>1483</v>
      </c>
      <c r="Q10" s="21">
        <v>1227</v>
      </c>
      <c r="R10" s="21">
        <v>38</v>
      </c>
      <c r="S10" s="21">
        <v>45</v>
      </c>
      <c r="T10" s="45">
        <v>473.669</v>
      </c>
      <c r="U10" s="44">
        <v>468.099</v>
      </c>
      <c r="V10" s="44">
        <v>0</v>
      </c>
      <c r="W10" s="55">
        <v>5.57</v>
      </c>
      <c r="X10" s="44">
        <v>0</v>
      </c>
      <c r="Y10" s="45">
        <v>473.669</v>
      </c>
      <c r="Z10" s="44">
        <v>468.099</v>
      </c>
      <c r="AA10" s="44">
        <v>0</v>
      </c>
      <c r="AB10" s="55">
        <v>5.57</v>
      </c>
      <c r="AC10" s="44">
        <v>0</v>
      </c>
      <c r="AD10" s="61">
        <f t="shared" si="0"/>
        <v>574.1432601496382</v>
      </c>
    </row>
    <row r="11" spans="1:31" s="3" customFormat="1" ht="39.75" customHeight="1">
      <c r="A11" s="20" t="s">
        <v>47</v>
      </c>
      <c r="B11" s="22">
        <v>4615</v>
      </c>
      <c r="C11" s="22">
        <v>8667</v>
      </c>
      <c r="D11" s="22">
        <v>3944</v>
      </c>
      <c r="E11" s="22">
        <v>1516</v>
      </c>
      <c r="F11" s="22">
        <v>1780</v>
      </c>
      <c r="G11" s="22">
        <v>3373</v>
      </c>
      <c r="H11" s="22">
        <v>1387</v>
      </c>
      <c r="I11" s="22">
        <v>1572</v>
      </c>
      <c r="J11" s="22">
        <v>1349</v>
      </c>
      <c r="K11" s="22">
        <v>4359</v>
      </c>
      <c r="L11" s="22">
        <v>2124</v>
      </c>
      <c r="M11" s="22">
        <v>4903</v>
      </c>
      <c r="N11" s="22">
        <v>1653</v>
      </c>
      <c r="O11" s="22">
        <v>13</v>
      </c>
      <c r="P11" s="22">
        <v>1504</v>
      </c>
      <c r="Q11" s="46">
        <v>54</v>
      </c>
      <c r="R11" s="46">
        <v>106</v>
      </c>
      <c r="S11" s="46">
        <v>185</v>
      </c>
      <c r="T11" s="44">
        <v>604.7611</v>
      </c>
      <c r="U11" s="56">
        <v>603.0711</v>
      </c>
      <c r="V11" s="44">
        <v>0</v>
      </c>
      <c r="W11" s="56">
        <v>1.69</v>
      </c>
      <c r="X11" s="44">
        <v>0</v>
      </c>
      <c r="Y11" s="44">
        <v>604.7611</v>
      </c>
      <c r="Z11" s="56">
        <v>603.0711</v>
      </c>
      <c r="AA11" s="44">
        <v>0</v>
      </c>
      <c r="AB11" s="56">
        <v>1.69</v>
      </c>
      <c r="AC11" s="44">
        <v>0</v>
      </c>
      <c r="AD11" s="61">
        <f t="shared" si="0"/>
        <v>695.8245067497404</v>
      </c>
      <c r="AE11" s="62"/>
    </row>
    <row r="12" spans="1:31" s="3" customFormat="1" ht="40.5" customHeight="1">
      <c r="A12" s="20" t="s">
        <v>48</v>
      </c>
      <c r="B12" s="23">
        <v>11260</v>
      </c>
      <c r="C12" s="23">
        <v>21195</v>
      </c>
      <c r="D12" s="23">
        <v>9526</v>
      </c>
      <c r="E12" s="23">
        <v>5421</v>
      </c>
      <c r="F12" s="23">
        <v>3738</v>
      </c>
      <c r="G12" s="23">
        <v>8105</v>
      </c>
      <c r="H12" s="23">
        <v>3011</v>
      </c>
      <c r="I12" s="23">
        <v>4583</v>
      </c>
      <c r="J12" s="23">
        <v>3759</v>
      </c>
      <c r="K12" s="23">
        <v>9842</v>
      </c>
      <c r="L12" s="23">
        <v>3942</v>
      </c>
      <c r="M12" s="23">
        <v>8264</v>
      </c>
      <c r="N12" s="23">
        <v>2208</v>
      </c>
      <c r="O12" s="23">
        <v>162</v>
      </c>
      <c r="P12" s="23">
        <v>5611</v>
      </c>
      <c r="Q12" s="47">
        <v>1349</v>
      </c>
      <c r="R12" s="47">
        <v>155</v>
      </c>
      <c r="S12" s="47">
        <v>121</v>
      </c>
      <c r="T12" s="48">
        <v>1181.1995</v>
      </c>
      <c r="U12" s="48">
        <v>1175.6195</v>
      </c>
      <c r="V12" s="44">
        <v>0</v>
      </c>
      <c r="W12" s="48">
        <v>5.58</v>
      </c>
      <c r="X12" s="44">
        <v>0</v>
      </c>
      <c r="Y12" s="48">
        <v>1181.1995</v>
      </c>
      <c r="Z12" s="48">
        <v>1175.6195</v>
      </c>
      <c r="AA12" s="44">
        <v>0</v>
      </c>
      <c r="AB12" s="48">
        <v>5.58</v>
      </c>
      <c r="AC12" s="44">
        <v>0</v>
      </c>
      <c r="AD12" s="61">
        <f t="shared" si="0"/>
        <v>554.6683179995282</v>
      </c>
      <c r="AE12" s="5"/>
    </row>
    <row r="13" spans="1:31" s="4" customFormat="1" ht="40.5" customHeight="1">
      <c r="A13" s="20" t="s">
        <v>49</v>
      </c>
      <c r="B13" s="24">
        <v>4553</v>
      </c>
      <c r="C13" s="24">
        <v>8216</v>
      </c>
      <c r="D13" s="25">
        <v>3734</v>
      </c>
      <c r="E13" s="25">
        <v>1626</v>
      </c>
      <c r="F13" s="25">
        <v>1311</v>
      </c>
      <c r="G13" s="25">
        <v>3467</v>
      </c>
      <c r="H13" s="25">
        <v>605</v>
      </c>
      <c r="I13" s="25">
        <v>2267</v>
      </c>
      <c r="J13" s="25">
        <v>2407</v>
      </c>
      <c r="K13" s="25">
        <v>2937</v>
      </c>
      <c r="L13" s="25">
        <v>2297</v>
      </c>
      <c r="M13" s="25">
        <v>3467</v>
      </c>
      <c r="N13" s="25">
        <v>1180</v>
      </c>
      <c r="O13" s="25">
        <v>45</v>
      </c>
      <c r="P13" s="25">
        <v>1360</v>
      </c>
      <c r="Q13" s="49">
        <v>234</v>
      </c>
      <c r="R13" s="25">
        <v>60</v>
      </c>
      <c r="S13" s="25">
        <v>45</v>
      </c>
      <c r="T13" s="48">
        <v>455.3822</v>
      </c>
      <c r="U13" s="48">
        <v>453.2622</v>
      </c>
      <c r="V13" s="44"/>
      <c r="W13" s="48">
        <v>2.12</v>
      </c>
      <c r="X13" s="44">
        <v>0</v>
      </c>
      <c r="Y13" s="58">
        <v>421.7046</v>
      </c>
      <c r="Z13" s="58">
        <v>419.3946</v>
      </c>
      <c r="AA13" s="44">
        <v>0</v>
      </c>
      <c r="AB13" s="58">
        <v>2.31</v>
      </c>
      <c r="AC13" s="44">
        <v>0</v>
      </c>
      <c r="AD13" s="61">
        <f t="shared" si="0"/>
        <v>510.46080817916265</v>
      </c>
      <c r="AE13" s="3"/>
    </row>
    <row r="14" spans="1:31" s="3" customFormat="1" ht="40.5" customHeight="1">
      <c r="A14" s="20" t="s">
        <v>50</v>
      </c>
      <c r="B14" s="26">
        <v>9563</v>
      </c>
      <c r="C14" s="26">
        <v>16733</v>
      </c>
      <c r="D14" s="23">
        <v>4350</v>
      </c>
      <c r="E14" s="23">
        <v>2456</v>
      </c>
      <c r="F14" s="23">
        <v>2812</v>
      </c>
      <c r="G14" s="23">
        <v>7115</v>
      </c>
      <c r="H14" s="23">
        <v>2015</v>
      </c>
      <c r="I14" s="23">
        <v>5869</v>
      </c>
      <c r="J14" s="23">
        <v>952</v>
      </c>
      <c r="K14" s="23">
        <v>7897</v>
      </c>
      <c r="L14" s="23">
        <v>5014</v>
      </c>
      <c r="M14" s="23">
        <v>6895</v>
      </c>
      <c r="N14" s="23">
        <v>85</v>
      </c>
      <c r="O14" s="23">
        <v>296</v>
      </c>
      <c r="P14" s="23">
        <v>2489</v>
      </c>
      <c r="Q14" s="47">
        <v>1954</v>
      </c>
      <c r="R14" s="47">
        <v>182</v>
      </c>
      <c r="S14" s="47">
        <v>76</v>
      </c>
      <c r="T14" s="44">
        <v>993.9422</v>
      </c>
      <c r="U14" s="48">
        <v>989.3322</v>
      </c>
      <c r="V14" s="44">
        <v>0</v>
      </c>
      <c r="W14" s="48">
        <v>4.61</v>
      </c>
      <c r="X14" s="44">
        <v>0</v>
      </c>
      <c r="Y14" s="44">
        <v>993.9422</v>
      </c>
      <c r="Z14" s="48">
        <v>989.3322</v>
      </c>
      <c r="AA14" s="44">
        <v>0</v>
      </c>
      <c r="AB14" s="48">
        <v>4.61</v>
      </c>
      <c r="AC14" s="44">
        <v>0</v>
      </c>
      <c r="AD14" s="61">
        <f t="shared" si="0"/>
        <v>591.2461602820773</v>
      </c>
      <c r="AE14" s="5"/>
    </row>
    <row r="15" spans="1:30" s="5" customFormat="1" ht="40.5" customHeight="1">
      <c r="A15" s="20" t="s">
        <v>51</v>
      </c>
      <c r="B15" s="23">
        <v>4698</v>
      </c>
      <c r="C15" s="23">
        <v>8155</v>
      </c>
      <c r="D15" s="27">
        <v>3423</v>
      </c>
      <c r="E15" s="27">
        <v>2273</v>
      </c>
      <c r="F15" s="27">
        <v>1480</v>
      </c>
      <c r="G15" s="23">
        <v>3283</v>
      </c>
      <c r="H15" s="27">
        <v>667</v>
      </c>
      <c r="I15" s="27">
        <v>1509</v>
      </c>
      <c r="J15" s="27">
        <v>2506</v>
      </c>
      <c r="K15" s="27">
        <v>3473</v>
      </c>
      <c r="L15" s="23">
        <v>1924</v>
      </c>
      <c r="M15" s="23">
        <v>3246</v>
      </c>
      <c r="N15" s="23">
        <v>189</v>
      </c>
      <c r="O15" s="23">
        <v>6</v>
      </c>
      <c r="P15" s="23">
        <v>5606</v>
      </c>
      <c r="Q15" s="23">
        <v>571</v>
      </c>
      <c r="R15" s="23">
        <v>53</v>
      </c>
      <c r="S15" s="23">
        <v>37</v>
      </c>
      <c r="T15" s="44">
        <v>457.1279</v>
      </c>
      <c r="U15" s="48">
        <f>454.2279</f>
        <v>454.2279</v>
      </c>
      <c r="V15" s="44">
        <v>0</v>
      </c>
      <c r="W15" s="48">
        <f>2.9</f>
        <v>2.9</v>
      </c>
      <c r="X15" s="44">
        <v>0</v>
      </c>
      <c r="Y15" s="44">
        <v>457.1279</v>
      </c>
      <c r="Z15" s="48">
        <f>454.2279</f>
        <v>454.2279</v>
      </c>
      <c r="AA15" s="44">
        <v>0</v>
      </c>
      <c r="AB15" s="48">
        <f>2.9</f>
        <v>2.9</v>
      </c>
      <c r="AC15" s="44">
        <v>0</v>
      </c>
      <c r="AD15" s="61">
        <f t="shared" si="0"/>
        <v>556.9931330472102</v>
      </c>
    </row>
    <row r="16" spans="1:30" ht="34.5" customHeight="1">
      <c r="A16" s="20" t="s">
        <v>52</v>
      </c>
      <c r="B16" s="28">
        <v>3351</v>
      </c>
      <c r="C16" s="28">
        <v>5222</v>
      </c>
      <c r="D16" s="28">
        <v>2314</v>
      </c>
      <c r="E16" s="28">
        <v>1581</v>
      </c>
      <c r="F16" s="28">
        <v>1043</v>
      </c>
      <c r="G16" s="28">
        <v>2025</v>
      </c>
      <c r="H16" s="28">
        <v>872</v>
      </c>
      <c r="I16" s="28">
        <v>1044</v>
      </c>
      <c r="J16" s="28">
        <v>1269</v>
      </c>
      <c r="K16" s="28">
        <v>2037</v>
      </c>
      <c r="L16" s="28">
        <v>1200</v>
      </c>
      <c r="M16" s="28">
        <v>2075</v>
      </c>
      <c r="N16" s="28">
        <v>710</v>
      </c>
      <c r="O16" s="28">
        <v>13</v>
      </c>
      <c r="P16" s="28">
        <v>1539</v>
      </c>
      <c r="Q16" s="28">
        <v>369</v>
      </c>
      <c r="R16" s="28">
        <v>0</v>
      </c>
      <c r="S16" s="28">
        <v>0</v>
      </c>
      <c r="T16" s="44">
        <v>323.9661</v>
      </c>
      <c r="U16" s="44">
        <v>321.6661</v>
      </c>
      <c r="V16" s="44">
        <v>0</v>
      </c>
      <c r="W16" s="44">
        <v>2.3</v>
      </c>
      <c r="X16" s="44">
        <v>0</v>
      </c>
      <c r="Y16" s="44">
        <v>323.9661</v>
      </c>
      <c r="Z16" s="44">
        <v>321.6661</v>
      </c>
      <c r="AA16" s="44">
        <v>0</v>
      </c>
      <c r="AB16" s="44">
        <v>2.3</v>
      </c>
      <c r="AC16" s="44">
        <v>0</v>
      </c>
      <c r="AD16" s="61">
        <f t="shared" si="0"/>
        <v>615.9825737265414</v>
      </c>
    </row>
    <row r="17" spans="1:30" ht="40.5" customHeight="1">
      <c r="A17" s="29" t="s">
        <v>53</v>
      </c>
      <c r="B17" s="21">
        <v>1865</v>
      </c>
      <c r="C17" s="21">
        <v>3404</v>
      </c>
      <c r="D17" s="21">
        <v>1600</v>
      </c>
      <c r="E17" s="21">
        <v>880</v>
      </c>
      <c r="F17" s="21">
        <v>646</v>
      </c>
      <c r="G17" s="21">
        <v>1428</v>
      </c>
      <c r="H17" s="35">
        <v>403</v>
      </c>
      <c r="I17" s="35">
        <v>625</v>
      </c>
      <c r="J17" s="35">
        <v>529</v>
      </c>
      <c r="K17" s="35">
        <v>1847</v>
      </c>
      <c r="L17" s="21">
        <v>560</v>
      </c>
      <c r="M17" s="21">
        <v>1428</v>
      </c>
      <c r="N17" s="21">
        <v>146</v>
      </c>
      <c r="O17" s="21">
        <v>74</v>
      </c>
      <c r="P17" s="21">
        <v>872</v>
      </c>
      <c r="Q17" s="21">
        <v>324</v>
      </c>
      <c r="R17" s="21">
        <v>30</v>
      </c>
      <c r="S17" s="21">
        <v>21</v>
      </c>
      <c r="T17" s="44">
        <v>240.0805</v>
      </c>
      <c r="U17" s="44">
        <v>238.9905</v>
      </c>
      <c r="V17" s="44">
        <v>0</v>
      </c>
      <c r="W17" s="44">
        <v>1.09</v>
      </c>
      <c r="X17" s="44">
        <v>0</v>
      </c>
      <c r="Y17" s="44">
        <v>240.0805</v>
      </c>
      <c r="Z17" s="44">
        <v>238.9905</v>
      </c>
      <c r="AA17" s="44">
        <v>0</v>
      </c>
      <c r="AB17" s="44">
        <v>1.09</v>
      </c>
      <c r="AC17" s="44">
        <v>0</v>
      </c>
      <c r="AD17" s="61">
        <f t="shared" si="0"/>
        <v>702.0872502937721</v>
      </c>
    </row>
    <row r="18" spans="1:30" ht="40.5" customHeight="1">
      <c r="A18" s="30" t="s">
        <v>54</v>
      </c>
      <c r="B18" s="31">
        <f aca="true" t="shared" si="1" ref="B18:H18">SUM(B9:B17)</f>
        <v>47488</v>
      </c>
      <c r="C18" s="31">
        <f t="shared" si="1"/>
        <v>81739</v>
      </c>
      <c r="D18" s="31">
        <f t="shared" si="1"/>
        <v>33842</v>
      </c>
      <c r="E18" s="31">
        <f t="shared" si="1"/>
        <v>19117</v>
      </c>
      <c r="F18" s="31">
        <f t="shared" si="1"/>
        <v>14062</v>
      </c>
      <c r="G18" s="31">
        <f t="shared" si="1"/>
        <v>32149</v>
      </c>
      <c r="H18" s="31">
        <f t="shared" si="1"/>
        <v>10318</v>
      </c>
      <c r="I18" s="31">
        <f aca="true" t="shared" si="2" ref="I18:R18">SUM(I9:I17)</f>
        <v>20056</v>
      </c>
      <c r="J18" s="31">
        <f t="shared" si="2"/>
        <v>14844</v>
      </c>
      <c r="K18" s="31">
        <f t="shared" si="2"/>
        <v>36521</v>
      </c>
      <c r="L18" s="31">
        <f t="shared" si="2"/>
        <v>19957</v>
      </c>
      <c r="M18" s="31">
        <f t="shared" si="2"/>
        <v>33461</v>
      </c>
      <c r="N18" s="31">
        <f t="shared" si="2"/>
        <v>6194</v>
      </c>
      <c r="O18" s="31">
        <f t="shared" si="2"/>
        <v>845</v>
      </c>
      <c r="P18" s="31">
        <f t="shared" si="2"/>
        <v>20578</v>
      </c>
      <c r="Q18" s="31">
        <f t="shared" si="2"/>
        <v>7067</v>
      </c>
      <c r="R18" s="31">
        <f t="shared" si="2"/>
        <v>626</v>
      </c>
      <c r="S18" s="31">
        <f aca="true" t="shared" si="3" ref="S18:AC18">SUM(S9:S17)</f>
        <v>547</v>
      </c>
      <c r="T18" s="50">
        <f t="shared" si="3"/>
        <v>4856.2528999999995</v>
      </c>
      <c r="U18" s="50">
        <f t="shared" si="3"/>
        <v>4829.7009</v>
      </c>
      <c r="V18" s="50">
        <f t="shared" si="3"/>
        <v>0</v>
      </c>
      <c r="W18" s="50">
        <f t="shared" si="3"/>
        <v>26.549999999999997</v>
      </c>
      <c r="X18" s="50">
        <f t="shared" si="3"/>
        <v>0</v>
      </c>
      <c r="Y18" s="50">
        <f t="shared" si="3"/>
        <v>4822.5752999999995</v>
      </c>
      <c r="Z18" s="50">
        <f t="shared" si="3"/>
        <v>4795.8333</v>
      </c>
      <c r="AA18" s="50">
        <f t="shared" si="3"/>
        <v>0</v>
      </c>
      <c r="AB18" s="50">
        <f t="shared" si="3"/>
        <v>26.74</v>
      </c>
      <c r="AC18" s="50">
        <f t="shared" si="3"/>
        <v>0</v>
      </c>
      <c r="AD18" s="61">
        <f t="shared" si="0"/>
        <v>586.7252229657813</v>
      </c>
    </row>
    <row r="19" spans="1:30" ht="75.75" customHeight="1">
      <c r="A19" s="32" t="s">
        <v>55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1:32" ht="15.75">
      <c r="K20" s="37"/>
      <c r="T20" s="7"/>
      <c r="U20" s="7"/>
      <c r="V20" s="7"/>
      <c r="W20" s="7"/>
      <c r="AF20" s="3"/>
    </row>
    <row r="21" spans="20:25" ht="15.75">
      <c r="T21" s="7"/>
      <c r="U21" s="7"/>
      <c r="V21" s="7"/>
      <c r="W21" s="7"/>
      <c r="Y21" s="59"/>
    </row>
    <row r="22" spans="12:25" ht="15.75">
      <c r="L22" s="38"/>
      <c r="M22" s="39"/>
      <c r="T22" s="7"/>
      <c r="U22" s="7"/>
      <c r="V22" s="7"/>
      <c r="W22" s="7"/>
      <c r="Y22" s="59"/>
    </row>
    <row r="23" spans="20:23" ht="15.75">
      <c r="T23" s="7"/>
      <c r="U23" s="7"/>
      <c r="V23" s="7"/>
      <c r="W23" s="7"/>
    </row>
    <row r="24" spans="20:25" ht="15.75">
      <c r="T24" s="7"/>
      <c r="U24" s="7"/>
      <c r="V24" s="7"/>
      <c r="W24" s="7"/>
      <c r="Y24" s="59"/>
    </row>
    <row r="25" spans="20:25" ht="15.75">
      <c r="T25" s="7"/>
      <c r="U25" s="7"/>
      <c r="V25" s="7"/>
      <c r="W25" s="7"/>
      <c r="Y25" s="59"/>
    </row>
    <row r="26" spans="20:25" ht="15.75">
      <c r="T26" s="7"/>
      <c r="U26" s="7"/>
      <c r="V26" s="7"/>
      <c r="W26" s="7"/>
      <c r="Y26" s="59"/>
    </row>
    <row r="27" spans="20:25" ht="15.75">
      <c r="T27" s="7"/>
      <c r="U27" s="7"/>
      <c r="V27" s="7"/>
      <c r="W27" s="7"/>
      <c r="Y27" s="59"/>
    </row>
    <row r="28" spans="20:25" ht="15.75">
      <c r="T28" s="7"/>
      <c r="U28" s="7"/>
      <c r="V28" s="7"/>
      <c r="W28" s="7"/>
      <c r="Y28" s="59"/>
    </row>
    <row r="29" spans="20:25" ht="15.75">
      <c r="T29" s="7"/>
      <c r="U29" s="7"/>
      <c r="V29" s="7"/>
      <c r="W29" s="7"/>
      <c r="Y29" s="59"/>
    </row>
    <row r="30" spans="3:25" ht="15.75">
      <c r="C30" s="34"/>
      <c r="T30" s="7"/>
      <c r="U30" s="7"/>
      <c r="V30" s="7"/>
      <c r="W30" s="7"/>
      <c r="Y30" s="59"/>
    </row>
    <row r="31" spans="20:25" ht="15.75">
      <c r="T31" s="7"/>
      <c r="U31" s="7"/>
      <c r="V31" s="7"/>
      <c r="W31" s="7"/>
      <c r="Y31" s="59"/>
    </row>
    <row r="32" spans="20:23" ht="15.75">
      <c r="T32" s="7"/>
      <c r="U32" s="7"/>
      <c r="V32" s="7"/>
      <c r="W32" s="7"/>
    </row>
    <row r="33" spans="20:23" ht="15.7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2004-01-03T01:19:48Z</cp:lastPrinted>
  <dcterms:created xsi:type="dcterms:W3CDTF">2009-06-05T00:23:15Z</dcterms:created>
  <dcterms:modified xsi:type="dcterms:W3CDTF">2024-02-05T17:17:43Z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C1F47E54382748698D27874FE11919D2</vt:lpwstr>
  </property>
  <property fmtid="{D5CDD505-2E9C-101B-9397-08002B2CF9AE}" pid="4" name="퀀_generated_2.-2147483648">
    <vt:i4>2052</vt:i4>
  </property>
</Properties>
</file>